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ayan\OneDrive\Рабочий стол\меню 2024-25\"/>
    </mc:Choice>
  </mc:AlternateContent>
  <xr:revisionPtr revIDLastSave="0" documentId="13_ncr:1_{8068F47F-131F-4C8E-B050-3A2538E2C90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L489" i="1" s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J465" i="1" s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L440" i="1" s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L417" i="1" s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489" i="1" l="1"/>
  <c r="G489" i="1"/>
  <c r="F489" i="1"/>
  <c r="I489" i="1"/>
  <c r="J440" i="1"/>
  <c r="I440" i="1"/>
  <c r="G440" i="1"/>
  <c r="I417" i="1"/>
  <c r="H417" i="1"/>
  <c r="F417" i="1"/>
  <c r="J392" i="1"/>
  <c r="H392" i="1"/>
  <c r="F367" i="1"/>
  <c r="J367" i="1"/>
  <c r="I342" i="1"/>
  <c r="F317" i="1"/>
  <c r="J317" i="1"/>
  <c r="G293" i="1"/>
  <c r="I293" i="1"/>
  <c r="J268" i="1"/>
  <c r="I268" i="1"/>
  <c r="H268" i="1"/>
  <c r="G268" i="1"/>
  <c r="F268" i="1"/>
  <c r="J417" i="1"/>
  <c r="G465" i="1"/>
  <c r="F440" i="1"/>
  <c r="I465" i="1"/>
  <c r="J489" i="1"/>
  <c r="G342" i="1"/>
  <c r="H367" i="1"/>
  <c r="F392" i="1"/>
  <c r="G417" i="1"/>
  <c r="H440" i="1"/>
  <c r="L465" i="1"/>
  <c r="H317" i="1"/>
  <c r="F465" i="1"/>
  <c r="H465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H197" i="1" s="1"/>
  <c r="G184" i="1"/>
  <c r="G197" i="1" s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I125" i="1" s="1"/>
  <c r="G111" i="1"/>
  <c r="G125" i="1" s="1"/>
  <c r="F111" i="1"/>
  <c r="B100" i="1"/>
  <c r="A100" i="1"/>
  <c r="L99" i="1"/>
  <c r="J99" i="1"/>
  <c r="I99" i="1"/>
  <c r="G99" i="1"/>
  <c r="F99" i="1"/>
  <c r="B88" i="1"/>
  <c r="A88" i="1"/>
  <c r="L87" i="1"/>
  <c r="L100" i="1" s="1"/>
  <c r="J87" i="1"/>
  <c r="J100" i="1" s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F244" i="1" l="1"/>
  <c r="G244" i="1"/>
  <c r="J244" i="1"/>
  <c r="G221" i="1"/>
  <c r="I221" i="1"/>
  <c r="J221" i="1"/>
  <c r="F197" i="1"/>
  <c r="I197" i="1"/>
  <c r="I149" i="1"/>
  <c r="H149" i="1"/>
  <c r="G149" i="1"/>
  <c r="J149" i="1"/>
  <c r="F125" i="1"/>
  <c r="I100" i="1"/>
  <c r="F100" i="1"/>
  <c r="G77" i="1"/>
  <c r="I77" i="1"/>
  <c r="G53" i="1"/>
  <c r="F53" i="1"/>
  <c r="L53" i="1"/>
  <c r="J29" i="1"/>
  <c r="I29" i="1"/>
  <c r="J77" i="1"/>
  <c r="L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J490" i="1"/>
  <c r="L490" i="1"/>
  <c r="I490" i="1"/>
  <c r="H490" i="1"/>
</calcChain>
</file>

<file path=xl/sharedStrings.xml><?xml version="1.0" encoding="utf-8"?>
<sst xmlns="http://schemas.openxmlformats.org/spreadsheetml/2006/main" count="770" uniqueCount="235">
  <si>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</si>
  <si>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</si>
  <si>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</si>
  <si>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</si>
  <si>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</si>
  <si>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</si>
  <si>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</si>
  <si>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</si>
  <si>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</si>
  <si>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</si>
  <si>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</si>
  <si>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</si>
  <si>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</si>
  <si>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</si>
  <si>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</si>
  <si>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</si>
  <si>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</si>
  <si>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</si>
  <si>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</si>
  <si>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</si>
  <si>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</si>
  <si>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</si>
  <si>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</si>
  <si>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</si>
  <si>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</si>
  <si>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</si>
  <si>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</si>
  <si>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</si>
  <si>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</si>
  <si>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</si>
  <si>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</si>
  <si>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</si>
  <si>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</si>
  <si>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</si>
  <si>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</si>
  <si>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</si>
  <si>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</si>
  <si>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</si>
  <si>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</si>
  <si>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</si>
  <si>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НОШ №11 г.Хилок</t>
  </si>
  <si>
    <t>директор</t>
  </si>
  <si>
    <t>Курмазова С.В.</t>
  </si>
  <si>
    <t>Гуляш из говядины</t>
  </si>
  <si>
    <t>260М/ссж</t>
  </si>
  <si>
    <t>Рис отварной</t>
  </si>
  <si>
    <t>302М/ссж</t>
  </si>
  <si>
    <t>Чай с лимоном</t>
  </si>
  <si>
    <t>377м/ссж</t>
  </si>
  <si>
    <t>Батон йодированный</t>
  </si>
  <si>
    <t>Огурец свежий</t>
  </si>
  <si>
    <t>71М</t>
  </si>
  <si>
    <t>овощи</t>
  </si>
  <si>
    <t>Салат из белокочанной капусты</t>
  </si>
  <si>
    <t>45М/ссж</t>
  </si>
  <si>
    <t>Суп картофельный</t>
  </si>
  <si>
    <t>97М/ссж</t>
  </si>
  <si>
    <t>Рыба, запечённая в сметанном соусе (треска)</t>
  </si>
  <si>
    <t>232М/330М/ссж</t>
  </si>
  <si>
    <t>Картофель отварной</t>
  </si>
  <si>
    <t>125М/ссж</t>
  </si>
  <si>
    <t>Компот из сухофруктов</t>
  </si>
  <si>
    <t>349М/ссж</t>
  </si>
  <si>
    <t>Хлеб пшеничный</t>
  </si>
  <si>
    <t>Хлеб ржанопшеничный</t>
  </si>
  <si>
    <t>Каша пшённая с изюмом</t>
  </si>
  <si>
    <t>177М/ссж</t>
  </si>
  <si>
    <t>Какао с молоком</t>
  </si>
  <si>
    <t>382М/ссж</t>
  </si>
  <si>
    <t>Мандарины</t>
  </si>
  <si>
    <t>Сыр порционный</t>
  </si>
  <si>
    <t>15М</t>
  </si>
  <si>
    <t>Икра кабачковая</t>
  </si>
  <si>
    <t>73М/ссж</t>
  </si>
  <si>
    <t>Борщ</t>
  </si>
  <si>
    <t>81М/ссж</t>
  </si>
  <si>
    <t>Сметана</t>
  </si>
  <si>
    <t>Фрикадельки из кур</t>
  </si>
  <si>
    <t>297М/ссж</t>
  </si>
  <si>
    <t>Макаронные изделия отварные</t>
  </si>
  <si>
    <t>30ЭМ/ссж</t>
  </si>
  <si>
    <t>Кисель из плодов чёрной смородины</t>
  </si>
  <si>
    <t>350М/ссж</t>
  </si>
  <si>
    <t>Помидоры свежие, порционные</t>
  </si>
  <si>
    <t>Куриное феле запеченное</t>
  </si>
  <si>
    <t>320К/ссж</t>
  </si>
  <si>
    <t>Картофель, тушённый с луком</t>
  </si>
  <si>
    <t>145М</t>
  </si>
  <si>
    <t>377М/ссж</t>
  </si>
  <si>
    <t>Салат из моркови, яблок и апельсинов</t>
  </si>
  <si>
    <t>63К/ссж</t>
  </si>
  <si>
    <t>Суп с бобовыми</t>
  </si>
  <si>
    <t>119М/ссж</t>
  </si>
  <si>
    <t>Оладьи их печени с морковью</t>
  </si>
  <si>
    <t>267К/ссж</t>
  </si>
  <si>
    <t>Каша гречневая рассыпчатая</t>
  </si>
  <si>
    <t>171М/ссж</t>
  </si>
  <si>
    <t>Напиток витаминный</t>
  </si>
  <si>
    <t>473К/ссж</t>
  </si>
  <si>
    <t>Сырники с морковью с соусом молочным сладким</t>
  </si>
  <si>
    <t>233М/326М/ссж</t>
  </si>
  <si>
    <t>Кофейный напиток из цикория с молоком</t>
  </si>
  <si>
    <t>419К/ссж</t>
  </si>
  <si>
    <t>Яблоки</t>
  </si>
  <si>
    <t>Салат "Мозаика"</t>
  </si>
  <si>
    <t>94К/ссж</t>
  </si>
  <si>
    <t>Щи из свежей капусты</t>
  </si>
  <si>
    <t>87М/ссж</t>
  </si>
  <si>
    <t>Плов из птицы</t>
  </si>
  <si>
    <t>291М/ссж</t>
  </si>
  <si>
    <t>342М/ссж</t>
  </si>
  <si>
    <t>Горошек зелёный (консервированный)</t>
  </si>
  <si>
    <t>Омлет с картофелем</t>
  </si>
  <si>
    <t>212М/ссж</t>
  </si>
  <si>
    <t>Чай из шиповника</t>
  </si>
  <si>
    <t>б/н/ссж</t>
  </si>
  <si>
    <t>Булочка с орехами</t>
  </si>
  <si>
    <t>423М/ссж</t>
  </si>
  <si>
    <t>Масло сливочное (порциями)</t>
  </si>
  <si>
    <t>14М</t>
  </si>
  <si>
    <t>Винегрет с сельдью</t>
  </si>
  <si>
    <t>21К/ссж</t>
  </si>
  <si>
    <t>Рассольник домашний</t>
  </si>
  <si>
    <t>95М/ссж</t>
  </si>
  <si>
    <t>Говядина в кисло-сладком соусе</t>
  </si>
  <si>
    <t>277К/ссж</t>
  </si>
  <si>
    <t>Картофельное пюре</t>
  </si>
  <si>
    <t>312М/ссж</t>
  </si>
  <si>
    <t>Сок фруктовый</t>
  </si>
  <si>
    <t>71м</t>
  </si>
  <si>
    <t>Ёжики мясные</t>
  </si>
  <si>
    <t>299К/ссж</t>
  </si>
  <si>
    <t>Салат из моркови с изюмом</t>
  </si>
  <si>
    <t>66М/ссж</t>
  </si>
  <si>
    <t>Борщ с фасолью и картофелем</t>
  </si>
  <si>
    <t>84М/ссж</t>
  </si>
  <si>
    <t>Рыба, запечённая с томатами</t>
  </si>
  <si>
    <t>248К/ссж</t>
  </si>
  <si>
    <t>Соус сметанный ЗОК</t>
  </si>
  <si>
    <t>380К</t>
  </si>
  <si>
    <t>Капуста тушёная</t>
  </si>
  <si>
    <t>321М/ссж</t>
  </si>
  <si>
    <t>Каша пшенная с изюмом</t>
  </si>
  <si>
    <t>Кофейный напиток злаковый на молоке</t>
  </si>
  <si>
    <t>Салат витаминный</t>
  </si>
  <si>
    <t>49М/ссж</t>
  </si>
  <si>
    <t>Суп картофельный на курином бульоне</t>
  </si>
  <si>
    <t>97М</t>
  </si>
  <si>
    <t>Котлеты, рубленные из птицы, с маслом</t>
  </si>
  <si>
    <t>294М/сж</t>
  </si>
  <si>
    <t>350м/ссж</t>
  </si>
  <si>
    <t>Куры, отварные с маслом</t>
  </si>
  <si>
    <t>288М</t>
  </si>
  <si>
    <t>Салат из моркови с яблоком и клюквой</t>
  </si>
  <si>
    <t>60м/ссж</t>
  </si>
  <si>
    <t>Суп картофельный с бобовыми на курином бульоне</t>
  </si>
  <si>
    <t>102М/ссж</t>
  </si>
  <si>
    <t>Омлет натуральный с картофелем</t>
  </si>
  <si>
    <t>210М/ссж</t>
  </si>
  <si>
    <t>Компот из яблок</t>
  </si>
  <si>
    <t>348М/ссж</t>
  </si>
  <si>
    <t>Запеканка творожная с морковью и соусом (вишня)</t>
  </si>
  <si>
    <t>224М/334М/ссж</t>
  </si>
  <si>
    <t>Киви</t>
  </si>
  <si>
    <t>Салат из свёклы с черносливом и орехами</t>
  </si>
  <si>
    <t>Рагу из овощей</t>
  </si>
  <si>
    <t>3, 00</t>
  </si>
  <si>
    <t>143М/ссж</t>
  </si>
  <si>
    <t>Компот из вишни</t>
  </si>
  <si>
    <t>Тефтели рыбные</t>
  </si>
  <si>
    <t>239М/331М/ссж</t>
  </si>
  <si>
    <t>Салат из свёклы с курагой и изюмом</t>
  </si>
  <si>
    <t>51М/ссж</t>
  </si>
  <si>
    <t>Рассольник ленинградский</t>
  </si>
  <si>
    <t>96М/ссж</t>
  </si>
  <si>
    <t>288М/330М/ссж</t>
  </si>
  <si>
    <t>Куры, тушённые в соусе</t>
  </si>
  <si>
    <t>Говядина тушеная</t>
  </si>
  <si>
    <t>Салат из моркови с курагой</t>
  </si>
  <si>
    <t>0, 07</t>
  </si>
  <si>
    <t>63М/ссж</t>
  </si>
  <si>
    <t>Шницель рубленый, куриный</t>
  </si>
  <si>
    <t>338К/ссж</t>
  </si>
  <si>
    <t>Каша молочная "Дружба"</t>
  </si>
  <si>
    <t>175М/ссж</t>
  </si>
  <si>
    <t>Суп картофельный с рисом</t>
  </si>
  <si>
    <t>101М/ссж</t>
  </si>
  <si>
    <t>Наггетсы куриные</t>
  </si>
  <si>
    <t>326К/ссж</t>
  </si>
  <si>
    <t>Говядина, тушёная с черносливом</t>
  </si>
  <si>
    <t>280к/ссж</t>
  </si>
  <si>
    <t>Салат из свёклы с яблоками</t>
  </si>
  <si>
    <t>54М/ссж</t>
  </si>
  <si>
    <t>Суп фасолевый с овощами</t>
  </si>
  <si>
    <t>147К/ссж</t>
  </si>
  <si>
    <t>Рыба, запечённая с картофелем "по-русски"</t>
  </si>
  <si>
    <t>249К/ссж</t>
  </si>
  <si>
    <t>Вареники ленивые, отварные</t>
  </si>
  <si>
    <t>218М/ссж</t>
  </si>
  <si>
    <t>Винегрет овощной</t>
  </si>
  <si>
    <t>67М/ссж</t>
  </si>
  <si>
    <t>Печень по-строгановски</t>
  </si>
  <si>
    <t>255М/332М/ссж</t>
  </si>
  <si>
    <t>Омлет с ветчиной и картофелем</t>
  </si>
  <si>
    <t>230К/ссж</t>
  </si>
  <si>
    <t>Зразы рубленые</t>
  </si>
  <si>
    <t>274М/331М/ссж</t>
  </si>
  <si>
    <t>309М/ссж</t>
  </si>
  <si>
    <t>Салат картофельный с солёным огурцом и зелёным горошком</t>
  </si>
  <si>
    <t>42М/ссж</t>
  </si>
  <si>
    <t>Борщ из свежей капусты с картофелем</t>
  </si>
  <si>
    <t>82М/ссж</t>
  </si>
  <si>
    <t>Фрикадельки рыбные с соусом</t>
  </si>
  <si>
    <t>240М/ссж</t>
  </si>
  <si>
    <t>Суп молочный с макаронными изделиями</t>
  </si>
  <si>
    <t>Салат фруктовый</t>
  </si>
  <si>
    <t>109К</t>
  </si>
  <si>
    <t>Суп картофельный с вермишелью</t>
  </si>
  <si>
    <t>ЮЗМ/ссж</t>
  </si>
  <si>
    <t>Гуляш из мяса птицы</t>
  </si>
  <si>
    <t>311К/ссж</t>
  </si>
  <si>
    <t>Плов из птицы (индейка)</t>
  </si>
  <si>
    <t>Суп крестьянский с крупой на курином бульоне</t>
  </si>
  <si>
    <t>98М/ссж</t>
  </si>
  <si>
    <t>Жаркое по-домашнему (свинина)</t>
  </si>
  <si>
    <t>259М/ссж</t>
  </si>
  <si>
    <t>Запеканка рисовая с творогом и ягодным соусом</t>
  </si>
  <si>
    <t>206К/ссж</t>
  </si>
  <si>
    <t>Оладьи из печени</t>
  </si>
  <si>
    <t>268К/ссж</t>
  </si>
  <si>
    <t>Котлеты или биточки рыбные (минтай)</t>
  </si>
  <si>
    <t>234М/ссж</t>
  </si>
  <si>
    <t>Овощи натуральные свежие</t>
  </si>
  <si>
    <t>Кнели из кур с рисом</t>
  </si>
  <si>
    <t>301М/ссж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</si>
</sst>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277" activePane="bottomRight" state="frozen"/>
      <selection pane="topRight" activeCell="E1" sqref="E1"/>
      <selection pane="bottomLeft" activeCell="A6" sqref="A6"/>
      <selection pane="bottomRight" activeCell="J288" sqref="J2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90</v>
      </c>
      <c r="G6" s="40">
        <v>13.88</v>
      </c>
      <c r="H6" s="40">
        <v>14.9</v>
      </c>
      <c r="I6" s="40">
        <v>3.47</v>
      </c>
      <c r="J6" s="40">
        <v>203.76</v>
      </c>
      <c r="K6" s="41" t="s">
        <v>44</v>
      </c>
      <c r="L6" s="40"/>
    </row>
    <row r="7" spans="1:12" ht="14.4" x14ac:dyDescent="0.3">
      <c r="A7" s="23"/>
      <c r="B7" s="15"/>
      <c r="C7" s="11"/>
      <c r="D7" s="6"/>
      <c r="E7" s="42" t="s">
        <v>45</v>
      </c>
      <c r="F7" s="43">
        <v>150</v>
      </c>
      <c r="G7" s="43">
        <v>3.81</v>
      </c>
      <c r="H7" s="43">
        <v>3.08</v>
      </c>
      <c r="I7" s="43">
        <v>40.01</v>
      </c>
      <c r="J7" s="43">
        <v>202.95</v>
      </c>
      <c r="K7" s="44" t="s">
        <v>46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47</v>
      </c>
      <c r="F8" s="43">
        <v>187</v>
      </c>
      <c r="G8" s="43">
        <v>0.05</v>
      </c>
      <c r="H8" s="43">
        <v>0.01</v>
      </c>
      <c r="I8" s="43">
        <v>9.17</v>
      </c>
      <c r="J8" s="43">
        <v>37.96</v>
      </c>
      <c r="K8" s="44" t="s">
        <v>48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49</v>
      </c>
      <c r="F9" s="43">
        <v>40</v>
      </c>
      <c r="G9" s="43">
        <v>3.04</v>
      </c>
      <c r="H9" s="43">
        <v>1.1200000000000001</v>
      </c>
      <c r="I9" s="43">
        <v>20.56</v>
      </c>
      <c r="J9" s="43">
        <v>104.48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 t="s">
        <v>52</v>
      </c>
      <c r="E11" s="42" t="s">
        <v>50</v>
      </c>
      <c r="F11" s="43">
        <v>20</v>
      </c>
      <c r="G11" s="43">
        <v>0.14000000000000001</v>
      </c>
      <c r="H11" s="43">
        <v>0.02</v>
      </c>
      <c r="I11" s="43">
        <v>0.38</v>
      </c>
      <c r="J11" s="43">
        <v>2.4</v>
      </c>
      <c r="K11" s="44" t="s">
        <v>51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487</v>
      </c>
      <c r="G15" s="19">
        <f t="shared" ref="G15:J15" si="0">SUM(G6:G14)</f>
        <v>20.92</v>
      </c>
      <c r="H15" s="19">
        <f t="shared" si="0"/>
        <v>19.130000000000003</v>
      </c>
      <c r="I15" s="19">
        <f t="shared" si="0"/>
        <v>73.589999999999989</v>
      </c>
      <c r="J15" s="19">
        <f t="shared" si="0"/>
        <v>551.54999999999995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53</v>
      </c>
      <c r="F16" s="43">
        <v>60</v>
      </c>
      <c r="G16" s="43">
        <v>0.92</v>
      </c>
      <c r="H16" s="43">
        <v>2.0499999999999998</v>
      </c>
      <c r="I16" s="43">
        <v>4.62</v>
      </c>
      <c r="J16" s="43">
        <v>41.22</v>
      </c>
      <c r="K16" s="44" t="s">
        <v>54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55</v>
      </c>
      <c r="F17" s="43">
        <v>200</v>
      </c>
      <c r="G17" s="43">
        <v>2.02</v>
      </c>
      <c r="H17" s="43">
        <v>1.38</v>
      </c>
      <c r="I17" s="43">
        <v>15.88</v>
      </c>
      <c r="J17" s="43">
        <v>84.37</v>
      </c>
      <c r="K17" s="44" t="s">
        <v>56</v>
      </c>
      <c r="L17" s="43"/>
    </row>
    <row r="18" spans="1:12" ht="26.4" x14ac:dyDescent="0.3">
      <c r="A18" s="23"/>
      <c r="B18" s="15"/>
      <c r="C18" s="11"/>
      <c r="D18" s="7" t="s">
        <v>28</v>
      </c>
      <c r="E18" s="42" t="s">
        <v>57</v>
      </c>
      <c r="F18" s="43">
        <v>90</v>
      </c>
      <c r="G18" s="43">
        <v>10.79</v>
      </c>
      <c r="H18" s="43">
        <v>7.73</v>
      </c>
      <c r="I18" s="43">
        <v>4.72</v>
      </c>
      <c r="J18" s="43">
        <v>131.63999999999999</v>
      </c>
      <c r="K18" s="44" t="s">
        <v>58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59</v>
      </c>
      <c r="F19" s="43">
        <v>150</v>
      </c>
      <c r="G19" s="43">
        <v>2.98</v>
      </c>
      <c r="H19" s="43">
        <v>4.21</v>
      </c>
      <c r="I19" s="43">
        <v>24.03</v>
      </c>
      <c r="J19" s="43">
        <v>146.24</v>
      </c>
      <c r="K19" s="44" t="s">
        <v>60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61</v>
      </c>
      <c r="F20" s="43">
        <v>180</v>
      </c>
      <c r="G20" s="43">
        <v>0.7</v>
      </c>
      <c r="H20" s="43">
        <v>0.05</v>
      </c>
      <c r="I20" s="43">
        <v>23.1</v>
      </c>
      <c r="J20" s="43">
        <v>96.72</v>
      </c>
      <c r="K20" s="44" t="s">
        <v>62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63</v>
      </c>
      <c r="F21" s="43">
        <v>40</v>
      </c>
      <c r="G21" s="43">
        <v>3.16</v>
      </c>
      <c r="H21" s="43">
        <v>0.4</v>
      </c>
      <c r="I21" s="43">
        <v>19.32</v>
      </c>
      <c r="J21" s="43">
        <v>94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64</v>
      </c>
      <c r="F22" s="43">
        <v>30</v>
      </c>
      <c r="G22" s="43">
        <v>1.98</v>
      </c>
      <c r="H22" s="43">
        <v>0.36</v>
      </c>
      <c r="I22" s="43">
        <v>10.26</v>
      </c>
      <c r="J22" s="43">
        <v>49.62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750</v>
      </c>
      <c r="G28" s="19">
        <f t="shared" ref="G28:J28" si="2">SUM(G16:G27)</f>
        <v>22.549999999999997</v>
      </c>
      <c r="H28" s="19">
        <f t="shared" si="2"/>
        <v>16.180000000000003</v>
      </c>
      <c r="I28" s="19">
        <f t="shared" si="2"/>
        <v>101.92999999999999</v>
      </c>
      <c r="J28" s="19">
        <f t="shared" si="2"/>
        <v>643.81000000000006</v>
      </c>
      <c r="K28" s="25"/>
      <c r="L28" s="19">
        <f t="shared" ref="L28" si="3">SUM(L16:L27)</f>
        <v>0</v>
      </c>
    </row>
    <row r="29" spans="1:12" ht="14.4" x14ac:dyDescent="0.25">
      <c r="A29" s="29">
        <f>A6</f>
        <v>1</v>
      </c>
      <c r="B29" s="30">
        <f>B6</f>
        <v>1</v>
      </c>
      <c r="C29" s="51" t="s">
        <v>4</v>
      </c>
      <c r="D29" s="52"/>
      <c r="E29" s="31"/>
      <c r="F29" s="32">
        <f>F15+F28</f>
        <v>1237</v>
      </c>
      <c r="G29" s="32">
        <f t="shared" ref="G29:J29" si="4">G15+G28</f>
        <v>43.47</v>
      </c>
      <c r="H29" s="32">
        <f t="shared" si="4"/>
        <v>35.31</v>
      </c>
      <c r="I29" s="32">
        <f t="shared" si="4"/>
        <v>175.51999999999998</v>
      </c>
      <c r="J29" s="32">
        <f t="shared" si="4"/>
        <v>1195.3600000000001</v>
      </c>
      <c r="K29" s="32"/>
      <c r="L29" s="32">
        <f t="shared" ref="L29" si="5">L15+L28</f>
        <v>0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65</v>
      </c>
      <c r="F30" s="40">
        <v>200</v>
      </c>
      <c r="G30" s="40">
        <v>7.98</v>
      </c>
      <c r="H30" s="40">
        <v>8.19</v>
      </c>
      <c r="I30" s="40">
        <v>43.41</v>
      </c>
      <c r="J30" s="40">
        <v>280.48</v>
      </c>
      <c r="K30" s="41" t="s">
        <v>66</v>
      </c>
      <c r="L30" s="40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67</v>
      </c>
      <c r="F32" s="43">
        <v>180</v>
      </c>
      <c r="G32" s="43">
        <v>3.59</v>
      </c>
      <c r="H32" s="43">
        <v>2.85</v>
      </c>
      <c r="I32" s="43">
        <v>15.71</v>
      </c>
      <c r="J32" s="43">
        <v>104.05</v>
      </c>
      <c r="K32" s="44" t="s">
        <v>68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49</v>
      </c>
      <c r="F33" s="43">
        <v>40</v>
      </c>
      <c r="G33" s="43">
        <v>3.04</v>
      </c>
      <c r="H33" s="43">
        <v>1.1200000000000001</v>
      </c>
      <c r="I33" s="43">
        <v>20.56</v>
      </c>
      <c r="J33" s="43">
        <v>104.48</v>
      </c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 t="s">
        <v>69</v>
      </c>
      <c r="F34" s="43">
        <v>100</v>
      </c>
      <c r="G34" s="43">
        <v>0.8</v>
      </c>
      <c r="H34" s="43">
        <v>0.2</v>
      </c>
      <c r="I34" s="43">
        <v>7.5</v>
      </c>
      <c r="J34" s="43">
        <v>38</v>
      </c>
      <c r="K34" s="44"/>
      <c r="L34" s="43"/>
    </row>
    <row r="35" spans="1:12" ht="14.4" x14ac:dyDescent="0.3">
      <c r="A35" s="14"/>
      <c r="B35" s="15"/>
      <c r="C35" s="11"/>
      <c r="D35" s="7"/>
      <c r="E35" s="42" t="s">
        <v>70</v>
      </c>
      <c r="F35" s="43">
        <v>15</v>
      </c>
      <c r="G35" s="43">
        <v>3.07</v>
      </c>
      <c r="H35" s="43">
        <v>3.45</v>
      </c>
      <c r="I35" s="43">
        <v>0.37</v>
      </c>
      <c r="J35" s="43">
        <v>45</v>
      </c>
      <c r="K35" s="44" t="s">
        <v>71</v>
      </c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535</v>
      </c>
      <c r="G39" s="19">
        <f t="shared" ref="G39" si="6">SUM(G30:G38)</f>
        <v>18.48</v>
      </c>
      <c r="H39" s="19">
        <f t="shared" ref="H39" si="7">SUM(H30:H38)</f>
        <v>15.809999999999999</v>
      </c>
      <c r="I39" s="19">
        <f t="shared" ref="I39" si="8">SUM(I30:I38)</f>
        <v>87.55</v>
      </c>
      <c r="J39" s="19">
        <f t="shared" ref="J39:L39" si="9">SUM(J30:J38)</f>
        <v>572.01</v>
      </c>
      <c r="K39" s="25"/>
      <c r="L39" s="19">
        <f t="shared" si="9"/>
        <v>0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72</v>
      </c>
      <c r="F40" s="43">
        <v>60</v>
      </c>
      <c r="G40" s="43">
        <v>1.05</v>
      </c>
      <c r="H40" s="43">
        <v>2.2200000000000002</v>
      </c>
      <c r="I40" s="43">
        <v>5.46</v>
      </c>
      <c r="J40" s="43">
        <v>46.99</v>
      </c>
      <c r="K40" s="44" t="s">
        <v>73</v>
      </c>
      <c r="L40" s="43"/>
    </row>
    <row r="41" spans="1:12" ht="14.4" x14ac:dyDescent="0.3">
      <c r="A41" s="14"/>
      <c r="B41" s="15"/>
      <c r="C41" s="11"/>
      <c r="D41" s="7" t="s">
        <v>27</v>
      </c>
      <c r="E41" s="42" t="s">
        <v>74</v>
      </c>
      <c r="F41" s="43">
        <v>200</v>
      </c>
      <c r="G41" s="43">
        <v>1.46</v>
      </c>
      <c r="H41" s="43">
        <v>3.09</v>
      </c>
      <c r="I41" s="43">
        <v>7.57</v>
      </c>
      <c r="J41" s="43">
        <v>64.75</v>
      </c>
      <c r="K41" s="44" t="s">
        <v>75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77</v>
      </c>
      <c r="F42" s="43">
        <v>90</v>
      </c>
      <c r="G42" s="43">
        <v>13.64</v>
      </c>
      <c r="H42" s="43">
        <v>12.93</v>
      </c>
      <c r="I42" s="43">
        <v>6.76</v>
      </c>
      <c r="J42" s="43">
        <v>198.28</v>
      </c>
      <c r="K42" s="44" t="s">
        <v>78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79</v>
      </c>
      <c r="F43" s="43">
        <v>150</v>
      </c>
      <c r="G43" s="43">
        <v>5.85</v>
      </c>
      <c r="H43" s="43">
        <v>2.86</v>
      </c>
      <c r="I43" s="43">
        <v>37.4</v>
      </c>
      <c r="J43" s="43">
        <v>198.97</v>
      </c>
      <c r="K43" s="44" t="s">
        <v>80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81</v>
      </c>
      <c r="F44" s="43">
        <v>180</v>
      </c>
      <c r="G44" s="43">
        <v>0.19</v>
      </c>
      <c r="H44" s="43">
        <v>0.04</v>
      </c>
      <c r="I44" s="43">
        <v>22.3</v>
      </c>
      <c r="J44" s="43">
        <v>87.74</v>
      </c>
      <c r="K44" s="44" t="s">
        <v>82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63</v>
      </c>
      <c r="F45" s="43">
        <v>40</v>
      </c>
      <c r="G45" s="43">
        <v>3.16</v>
      </c>
      <c r="H45" s="43">
        <v>0.4</v>
      </c>
      <c r="I45" s="43">
        <v>19.32</v>
      </c>
      <c r="J45" s="43">
        <v>94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64</v>
      </c>
      <c r="F46" s="43">
        <v>30</v>
      </c>
      <c r="G46" s="43">
        <v>1.98</v>
      </c>
      <c r="H46" s="43">
        <v>0.36</v>
      </c>
      <c r="I46" s="43">
        <v>10.26</v>
      </c>
      <c r="J46" s="43">
        <v>49.62</v>
      </c>
      <c r="K46" s="44"/>
      <c r="L46" s="43"/>
    </row>
    <row r="47" spans="1:12" ht="14.4" x14ac:dyDescent="0.3">
      <c r="A47" s="14"/>
      <c r="B47" s="15"/>
      <c r="C47" s="11"/>
      <c r="D47" s="7"/>
      <c r="E47" s="42" t="s">
        <v>76</v>
      </c>
      <c r="F47" s="43">
        <v>10</v>
      </c>
      <c r="G47" s="43">
        <v>0.26</v>
      </c>
      <c r="H47" s="43">
        <v>1.5</v>
      </c>
      <c r="I47" s="43">
        <v>0.36</v>
      </c>
      <c r="J47" s="43">
        <v>16.2</v>
      </c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760</v>
      </c>
      <c r="G52" s="19">
        <f t="shared" ref="G52" si="10">SUM(G40:G51)</f>
        <v>27.590000000000003</v>
      </c>
      <c r="H52" s="19">
        <f t="shared" ref="H52" si="11">SUM(H40:H51)</f>
        <v>23.4</v>
      </c>
      <c r="I52" s="19">
        <f t="shared" ref="I52" si="12">SUM(I40:I51)</f>
        <v>109.43</v>
      </c>
      <c r="J52" s="19">
        <f t="shared" ref="J52:L52" si="13">SUM(J40:J51)</f>
        <v>756.55000000000007</v>
      </c>
      <c r="K52" s="25"/>
      <c r="L52" s="19">
        <f t="shared" si="13"/>
        <v>0</v>
      </c>
    </row>
    <row r="53" spans="1:12" ht="15.75" customHeight="1" x14ac:dyDescent="0.25">
      <c r="A53" s="33">
        <f>A30</f>
        <v>1</v>
      </c>
      <c r="B53" s="33">
        <f>B30</f>
        <v>2</v>
      </c>
      <c r="C53" s="51" t="s">
        <v>4</v>
      </c>
      <c r="D53" s="52"/>
      <c r="E53" s="31"/>
      <c r="F53" s="32">
        <f>F39+F52</f>
        <v>1295</v>
      </c>
      <c r="G53" s="32">
        <f t="shared" ref="G53" si="14">G39+G52</f>
        <v>46.070000000000007</v>
      </c>
      <c r="H53" s="32">
        <f t="shared" ref="H53" si="15">H39+H52</f>
        <v>39.209999999999994</v>
      </c>
      <c r="I53" s="32">
        <f t="shared" ref="I53" si="16">I39+I52</f>
        <v>196.98000000000002</v>
      </c>
      <c r="J53" s="32">
        <f t="shared" ref="J53:L53" si="17">J39+J52</f>
        <v>1328.56</v>
      </c>
      <c r="K53" s="32"/>
      <c r="L53" s="32">
        <f t="shared" si="17"/>
        <v>0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84</v>
      </c>
      <c r="F54" s="40">
        <v>90</v>
      </c>
      <c r="G54" s="40">
        <v>26.18</v>
      </c>
      <c r="H54" s="40">
        <v>9.4499999999999993</v>
      </c>
      <c r="I54" s="40"/>
      <c r="J54" s="40">
        <v>165.94</v>
      </c>
      <c r="K54" s="41" t="s">
        <v>85</v>
      </c>
      <c r="L54" s="40"/>
    </row>
    <row r="55" spans="1:12" ht="14.4" x14ac:dyDescent="0.3">
      <c r="A55" s="23"/>
      <c r="B55" s="15"/>
      <c r="C55" s="11"/>
      <c r="D55" s="6"/>
      <c r="E55" s="42" t="s">
        <v>86</v>
      </c>
      <c r="F55" s="43">
        <v>150</v>
      </c>
      <c r="G55" s="43">
        <v>3.1349999999999998</v>
      </c>
      <c r="H55" s="43">
        <v>10.574999999999999</v>
      </c>
      <c r="I55" s="43">
        <v>21.105</v>
      </c>
      <c r="J55" s="43">
        <v>195</v>
      </c>
      <c r="K55" s="44" t="s">
        <v>87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47</v>
      </c>
      <c r="F56" s="43">
        <v>187</v>
      </c>
      <c r="G56" s="43">
        <v>0.05</v>
      </c>
      <c r="H56" s="43">
        <v>0.01</v>
      </c>
      <c r="I56" s="43">
        <v>9.17</v>
      </c>
      <c r="J56" s="43">
        <v>37.96</v>
      </c>
      <c r="K56" s="44" t="s">
        <v>88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49</v>
      </c>
      <c r="F57" s="43">
        <v>40</v>
      </c>
      <c r="G57" s="43">
        <v>3.04</v>
      </c>
      <c r="H57" s="43">
        <v>1.1200000000000001</v>
      </c>
      <c r="I57" s="43">
        <v>20.56</v>
      </c>
      <c r="J57" s="43">
        <v>104.48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52</v>
      </c>
      <c r="E59" s="42" t="s">
        <v>83</v>
      </c>
      <c r="F59" s="43">
        <v>20</v>
      </c>
      <c r="G59" s="43">
        <v>0.22</v>
      </c>
      <c r="H59" s="43">
        <v>0.04</v>
      </c>
      <c r="I59" s="43">
        <v>0.76</v>
      </c>
      <c r="J59" s="43">
        <v>4.8</v>
      </c>
      <c r="K59" s="44" t="s">
        <v>51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487</v>
      </c>
      <c r="G63" s="19">
        <f t="shared" ref="G63" si="18">SUM(G54:G62)</f>
        <v>32.625</v>
      </c>
      <c r="H63" s="19">
        <f t="shared" ref="H63" si="19">SUM(H54:H62)</f>
        <v>21.195</v>
      </c>
      <c r="I63" s="19">
        <f t="shared" ref="I63" si="20">SUM(I54:I62)</f>
        <v>51.594999999999992</v>
      </c>
      <c r="J63" s="19">
        <f t="shared" ref="J63:L63" si="21">SUM(J54:J62)</f>
        <v>508.18</v>
      </c>
      <c r="K63" s="25"/>
      <c r="L63" s="19">
        <f t="shared" si="21"/>
        <v>0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89</v>
      </c>
      <c r="F64" s="43">
        <v>60</v>
      </c>
      <c r="G64" s="43">
        <v>0.54</v>
      </c>
      <c r="H64" s="43">
        <v>5.68</v>
      </c>
      <c r="I64" s="43">
        <v>4.9000000000000004</v>
      </c>
      <c r="J64" s="43">
        <v>74.03</v>
      </c>
      <c r="K64" s="44" t="s">
        <v>90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91</v>
      </c>
      <c r="F65" s="43">
        <v>200</v>
      </c>
      <c r="G65" s="43">
        <v>8.02</v>
      </c>
      <c r="H65" s="43">
        <v>4.5999999999999996</v>
      </c>
      <c r="I65" s="43">
        <v>15</v>
      </c>
      <c r="J65" s="43">
        <v>133.81</v>
      </c>
      <c r="K65" s="44" t="s">
        <v>92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93</v>
      </c>
      <c r="F66" s="43">
        <v>90</v>
      </c>
      <c r="G66" s="43">
        <v>17.14</v>
      </c>
      <c r="H66" s="43">
        <v>10.78</v>
      </c>
      <c r="I66" s="43">
        <v>15.17</v>
      </c>
      <c r="J66" s="43">
        <v>226.95</v>
      </c>
      <c r="K66" s="44" t="s">
        <v>94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95</v>
      </c>
      <c r="F67" s="43">
        <v>150</v>
      </c>
      <c r="G67" s="43">
        <v>8.49</v>
      </c>
      <c r="H67" s="43">
        <v>6.56</v>
      </c>
      <c r="I67" s="43">
        <v>38.340000000000003</v>
      </c>
      <c r="J67" s="43">
        <v>246.01</v>
      </c>
      <c r="K67" s="44" t="s">
        <v>96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97</v>
      </c>
      <c r="F68" s="43">
        <v>180</v>
      </c>
      <c r="G68" s="43">
        <v>0.4</v>
      </c>
      <c r="H68" s="43">
        <v>0.13</v>
      </c>
      <c r="I68" s="43">
        <v>17.97</v>
      </c>
      <c r="J68" s="43">
        <v>79.45</v>
      </c>
      <c r="K68" s="44" t="s">
        <v>98</v>
      </c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63</v>
      </c>
      <c r="F69" s="43">
        <v>40</v>
      </c>
      <c r="G69" s="43">
        <v>3.16</v>
      </c>
      <c r="H69" s="43">
        <v>0.4</v>
      </c>
      <c r="I69" s="43">
        <v>19.32</v>
      </c>
      <c r="J69" s="43">
        <v>94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64</v>
      </c>
      <c r="F70" s="43">
        <v>30</v>
      </c>
      <c r="G70" s="43">
        <v>1.98</v>
      </c>
      <c r="H70" s="43">
        <v>0.36</v>
      </c>
      <c r="I70" s="43">
        <v>10.26</v>
      </c>
      <c r="J70" s="43">
        <v>49.62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750</v>
      </c>
      <c r="G76" s="19">
        <f t="shared" ref="G76" si="22">SUM(G64:G75)</f>
        <v>39.729999999999997</v>
      </c>
      <c r="H76" s="19">
        <f t="shared" ref="H76" si="23">SUM(H64:H75)</f>
        <v>28.509999999999994</v>
      </c>
      <c r="I76" s="19">
        <f t="shared" ref="I76" si="24">SUM(I64:I75)</f>
        <v>120.96</v>
      </c>
      <c r="J76" s="19">
        <f t="shared" ref="J76:L76" si="25">SUM(J64:J75)</f>
        <v>903.87</v>
      </c>
      <c r="K76" s="25"/>
      <c r="L76" s="19">
        <f t="shared" si="25"/>
        <v>0</v>
      </c>
    </row>
    <row r="77" spans="1:12" ht="15.75" customHeight="1" x14ac:dyDescent="0.25">
      <c r="A77" s="29">
        <f>A54</f>
        <v>1</v>
      </c>
      <c r="B77" s="30">
        <f>B54</f>
        <v>3</v>
      </c>
      <c r="C77" s="51" t="s">
        <v>4</v>
      </c>
      <c r="D77" s="52"/>
      <c r="E77" s="31"/>
      <c r="F77" s="32">
        <f>F63+F76</f>
        <v>1237</v>
      </c>
      <c r="G77" s="32">
        <f t="shared" ref="G77" si="26">G63+G76</f>
        <v>72.35499999999999</v>
      </c>
      <c r="H77" s="32">
        <f t="shared" ref="H77" si="27">H63+H76</f>
        <v>49.704999999999998</v>
      </c>
      <c r="I77" s="32">
        <f t="shared" ref="I77" si="28">I63+I76</f>
        <v>172.55499999999998</v>
      </c>
      <c r="J77" s="32">
        <f t="shared" ref="J77:L77" si="29">J63+J76</f>
        <v>1412.05</v>
      </c>
      <c r="K77" s="32"/>
      <c r="L77" s="32">
        <f t="shared" si="29"/>
        <v>0</v>
      </c>
    </row>
    <row r="78" spans="1:12" ht="26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99</v>
      </c>
      <c r="F78" s="40">
        <v>180</v>
      </c>
      <c r="G78" s="40">
        <v>23.54</v>
      </c>
      <c r="H78" s="40">
        <v>20.66</v>
      </c>
      <c r="I78" s="40">
        <v>31.47</v>
      </c>
      <c r="J78" s="40">
        <v>410.55</v>
      </c>
      <c r="K78" s="41" t="s">
        <v>100</v>
      </c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101</v>
      </c>
      <c r="F80" s="43">
        <v>180</v>
      </c>
      <c r="G80" s="43">
        <v>3.13</v>
      </c>
      <c r="H80" s="43">
        <v>2.7</v>
      </c>
      <c r="I80" s="43">
        <v>12.17</v>
      </c>
      <c r="J80" s="43">
        <v>86.25</v>
      </c>
      <c r="K80" s="44" t="s">
        <v>102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49</v>
      </c>
      <c r="F81" s="43">
        <v>40</v>
      </c>
      <c r="G81" s="43">
        <v>3.04</v>
      </c>
      <c r="H81" s="43">
        <v>1.1200000000000001</v>
      </c>
      <c r="I81" s="43">
        <v>20.56</v>
      </c>
      <c r="J81" s="43">
        <v>104.48</v>
      </c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 t="s">
        <v>103</v>
      </c>
      <c r="F82" s="43">
        <v>150</v>
      </c>
      <c r="G82" s="43">
        <v>0.6</v>
      </c>
      <c r="H82" s="43">
        <v>0.6</v>
      </c>
      <c r="I82" s="43">
        <v>14.7</v>
      </c>
      <c r="J82" s="43">
        <v>70.5</v>
      </c>
      <c r="K82" s="44"/>
      <c r="L82" s="43"/>
    </row>
    <row r="83" spans="1:12" ht="14.4" x14ac:dyDescent="0.3">
      <c r="A83" s="23"/>
      <c r="B83" s="15"/>
      <c r="C83" s="11"/>
      <c r="D83" s="7"/>
      <c r="E83" s="42" t="s">
        <v>70</v>
      </c>
      <c r="F83" s="43">
        <v>15</v>
      </c>
      <c r="G83" s="43">
        <v>3.07</v>
      </c>
      <c r="H83" s="43">
        <v>3.45</v>
      </c>
      <c r="I83" s="43">
        <v>0.37</v>
      </c>
      <c r="J83" s="43">
        <v>45</v>
      </c>
      <c r="K83" s="44" t="s">
        <v>71</v>
      </c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565</v>
      </c>
      <c r="G87" s="19">
        <f t="shared" ref="G87" si="30">SUM(G78:G86)</f>
        <v>33.379999999999995</v>
      </c>
      <c r="H87" s="19">
        <f t="shared" ref="H87" si="31">SUM(H78:H86)</f>
        <v>28.53</v>
      </c>
      <c r="I87" s="19">
        <f t="shared" ref="I87" si="32">SUM(I78:I86)</f>
        <v>79.27000000000001</v>
      </c>
      <c r="J87" s="19">
        <f t="shared" ref="J87:L87" si="33">SUM(J78:J86)</f>
        <v>716.78</v>
      </c>
      <c r="K87" s="25"/>
      <c r="L87" s="19">
        <f t="shared" si="33"/>
        <v>0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104</v>
      </c>
      <c r="F88" s="43">
        <v>60</v>
      </c>
      <c r="G88" s="43">
        <v>1.91</v>
      </c>
      <c r="H88" s="43">
        <v>4</v>
      </c>
      <c r="I88" s="43">
        <v>6.09</v>
      </c>
      <c r="J88" s="43">
        <v>68.239999999999995</v>
      </c>
      <c r="K88" s="44" t="s">
        <v>105</v>
      </c>
      <c r="L88" s="43"/>
    </row>
    <row r="89" spans="1:12" ht="14.4" x14ac:dyDescent="0.3">
      <c r="A89" s="23"/>
      <c r="B89" s="15"/>
      <c r="C89" s="11"/>
      <c r="D89" s="7" t="s">
        <v>27</v>
      </c>
      <c r="E89" s="42" t="s">
        <v>106</v>
      </c>
      <c r="F89" s="43">
        <v>200</v>
      </c>
      <c r="G89" s="43">
        <v>1.57</v>
      </c>
      <c r="H89" s="43">
        <v>3.12</v>
      </c>
      <c r="I89" s="43">
        <v>5.82</v>
      </c>
      <c r="J89" s="43">
        <v>58.47</v>
      </c>
      <c r="K89" s="44" t="s">
        <v>107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108</v>
      </c>
      <c r="F90" s="43">
        <v>200</v>
      </c>
      <c r="G90" s="43">
        <v>22.03</v>
      </c>
      <c r="H90" s="43">
        <v>22.11</v>
      </c>
      <c r="I90" s="43">
        <v>37.61</v>
      </c>
      <c r="J90" s="43">
        <v>438.54</v>
      </c>
      <c r="K90" s="44" t="s">
        <v>109</v>
      </c>
      <c r="L90" s="43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168</v>
      </c>
      <c r="F92" s="43">
        <v>200</v>
      </c>
      <c r="G92" s="43">
        <v>0.48</v>
      </c>
      <c r="H92" s="43">
        <v>0.08</v>
      </c>
      <c r="I92" s="43">
        <v>24.8</v>
      </c>
      <c r="J92" s="43">
        <v>102.61</v>
      </c>
      <c r="K92" s="44" t="s">
        <v>110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63</v>
      </c>
      <c r="F93" s="43">
        <v>40</v>
      </c>
      <c r="G93" s="43">
        <v>3.16</v>
      </c>
      <c r="H93" s="43">
        <v>0.4</v>
      </c>
      <c r="I93" s="43">
        <v>19.32</v>
      </c>
      <c r="J93" s="43">
        <v>94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64</v>
      </c>
      <c r="F94" s="43">
        <v>30</v>
      </c>
      <c r="G94" s="43">
        <v>1.98</v>
      </c>
      <c r="H94" s="43">
        <v>0.36</v>
      </c>
      <c r="I94" s="43">
        <v>10.26</v>
      </c>
      <c r="J94" s="43">
        <v>49.62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730</v>
      </c>
      <c r="G99" s="19">
        <f t="shared" ref="G99" si="34">SUM(G88:G98)</f>
        <v>31.130000000000003</v>
      </c>
      <c r="H99" s="19">
        <f t="shared" ref="H99" si="35">SUM(H88:H98)</f>
        <v>30.069999999999997</v>
      </c>
      <c r="I99" s="19">
        <f t="shared" ref="I99" si="36">SUM(I88:I98)</f>
        <v>103.89999999999999</v>
      </c>
      <c r="J99" s="19">
        <f t="shared" ref="J99:L99" si="37">SUM(J88:J98)</f>
        <v>811.48</v>
      </c>
      <c r="K99" s="25"/>
      <c r="L99" s="19">
        <f t="shared" si="37"/>
        <v>0</v>
      </c>
    </row>
    <row r="100" spans="1:12" ht="15.75" customHeight="1" x14ac:dyDescent="0.25">
      <c r="A100" s="29">
        <f>A78</f>
        <v>1</v>
      </c>
      <c r="B100" s="30">
        <f>B78</f>
        <v>4</v>
      </c>
      <c r="C100" s="51" t="s">
        <v>4</v>
      </c>
      <c r="D100" s="52"/>
      <c r="E100" s="31"/>
      <c r="F100" s="32">
        <f>F87+F99</f>
        <v>1295</v>
      </c>
      <c r="G100" s="32">
        <f t="shared" ref="G100" si="38">G87+G99</f>
        <v>64.509999999999991</v>
      </c>
      <c r="H100" s="32">
        <f t="shared" ref="H100" si="39">H87+H99</f>
        <v>58.599999999999994</v>
      </c>
      <c r="I100" s="32">
        <f t="shared" ref="I100" si="40">I87+I99</f>
        <v>183.17000000000002</v>
      </c>
      <c r="J100" s="32">
        <f t="shared" ref="J100:L100" si="41">J87+J99</f>
        <v>1528.26</v>
      </c>
      <c r="K100" s="32"/>
      <c r="L100" s="32">
        <f t="shared" si="41"/>
        <v>0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112</v>
      </c>
      <c r="F101" s="40">
        <v>200</v>
      </c>
      <c r="G101" s="40">
        <v>18.440000000000001</v>
      </c>
      <c r="H101" s="40">
        <v>27.88</v>
      </c>
      <c r="I101" s="40">
        <v>10.63</v>
      </c>
      <c r="J101" s="40">
        <v>367.21</v>
      </c>
      <c r="K101" s="41" t="s">
        <v>113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114</v>
      </c>
      <c r="F103" s="43">
        <v>180</v>
      </c>
      <c r="G103" s="43">
        <v>0.17</v>
      </c>
      <c r="H103" s="43">
        <v>7.0000000000000007E-2</v>
      </c>
      <c r="I103" s="43">
        <v>13.39</v>
      </c>
      <c r="J103" s="43">
        <v>58.09</v>
      </c>
      <c r="K103" s="44" t="s">
        <v>115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49</v>
      </c>
      <c r="F104" s="43">
        <v>20</v>
      </c>
      <c r="G104" s="43">
        <v>1.52</v>
      </c>
      <c r="H104" s="43">
        <v>0.56000000000000005</v>
      </c>
      <c r="I104" s="43">
        <v>10.28</v>
      </c>
      <c r="J104" s="43">
        <v>52.24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 t="s">
        <v>111</v>
      </c>
      <c r="F106" s="43">
        <v>20</v>
      </c>
      <c r="G106" s="43">
        <v>0.62</v>
      </c>
      <c r="H106" s="43">
        <v>0.04</v>
      </c>
      <c r="I106" s="43">
        <v>1.3</v>
      </c>
      <c r="J106" s="43">
        <v>8</v>
      </c>
      <c r="K106" s="44"/>
      <c r="L106" s="43"/>
    </row>
    <row r="107" spans="1:12" ht="14.4" x14ac:dyDescent="0.3">
      <c r="A107" s="23"/>
      <c r="B107" s="15"/>
      <c r="C107" s="11"/>
      <c r="D107" s="7"/>
      <c r="E107" s="42" t="s">
        <v>116</v>
      </c>
      <c r="F107" s="43">
        <v>50</v>
      </c>
      <c r="G107" s="43">
        <v>4.05</v>
      </c>
      <c r="H107" s="43">
        <v>4.1399999999999997</v>
      </c>
      <c r="I107" s="43">
        <v>26.04</v>
      </c>
      <c r="J107" s="43">
        <v>157.72999999999999</v>
      </c>
      <c r="K107" s="44" t="s">
        <v>117</v>
      </c>
      <c r="L107" s="43"/>
    </row>
    <row r="108" spans="1:12" ht="14.4" x14ac:dyDescent="0.3">
      <c r="A108" s="23"/>
      <c r="B108" s="15"/>
      <c r="C108" s="11"/>
      <c r="D108" s="7"/>
      <c r="E108" s="42" t="s">
        <v>118</v>
      </c>
      <c r="F108" s="43">
        <v>10</v>
      </c>
      <c r="G108" s="43">
        <v>0.08</v>
      </c>
      <c r="H108" s="43">
        <v>7.25</v>
      </c>
      <c r="I108" s="43">
        <v>0.13</v>
      </c>
      <c r="J108" s="43">
        <v>66.09</v>
      </c>
      <c r="K108" s="44" t="s">
        <v>119</v>
      </c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480</v>
      </c>
      <c r="G111" s="19">
        <f t="shared" ref="G111" si="42">SUM(G101:G110)</f>
        <v>24.880000000000003</v>
      </c>
      <c r="H111" s="19">
        <f t="shared" ref="H111" si="43">SUM(H101:H110)</f>
        <v>39.94</v>
      </c>
      <c r="I111" s="19">
        <f t="shared" ref="I111" si="44">SUM(I101:I110)</f>
        <v>61.77</v>
      </c>
      <c r="J111" s="19">
        <f t="shared" ref="J111:L111" si="45">SUM(J101:J110)</f>
        <v>709.36</v>
      </c>
      <c r="K111" s="25"/>
      <c r="L111" s="19">
        <f t="shared" si="45"/>
        <v>0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120</v>
      </c>
      <c r="F112" s="43">
        <v>60</v>
      </c>
      <c r="G112" s="43">
        <v>3.33</v>
      </c>
      <c r="H112" s="43">
        <v>5.65</v>
      </c>
      <c r="I112" s="43">
        <v>4.1399999999999997</v>
      </c>
      <c r="J112" s="43">
        <v>81.02</v>
      </c>
      <c r="K112" s="44" t="s">
        <v>121</v>
      </c>
      <c r="L112" s="43"/>
    </row>
    <row r="113" spans="1:12" ht="14.4" x14ac:dyDescent="0.3">
      <c r="A113" s="23"/>
      <c r="B113" s="15"/>
      <c r="C113" s="11"/>
      <c r="D113" s="7" t="s">
        <v>27</v>
      </c>
      <c r="E113" s="42" t="s">
        <v>122</v>
      </c>
      <c r="F113" s="43">
        <v>200</v>
      </c>
      <c r="G113" s="43">
        <v>3.11</v>
      </c>
      <c r="H113" s="43">
        <v>4.42</v>
      </c>
      <c r="I113" s="43">
        <v>11.94</v>
      </c>
      <c r="J113" s="43">
        <v>100.69</v>
      </c>
      <c r="K113" s="44" t="s">
        <v>123</v>
      </c>
      <c r="L113" s="43"/>
    </row>
    <row r="114" spans="1:12" ht="14.4" x14ac:dyDescent="0.3">
      <c r="A114" s="23"/>
      <c r="B114" s="15"/>
      <c r="C114" s="11"/>
      <c r="D114" s="7" t="s">
        <v>28</v>
      </c>
      <c r="E114" s="42" t="s">
        <v>124</v>
      </c>
      <c r="F114" s="43">
        <v>90</v>
      </c>
      <c r="G114" s="43">
        <v>14.23</v>
      </c>
      <c r="H114" s="43">
        <v>13.75</v>
      </c>
      <c r="I114" s="43">
        <v>5.91</v>
      </c>
      <c r="J114" s="43">
        <v>204.19</v>
      </c>
      <c r="K114" s="44" t="s">
        <v>125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126</v>
      </c>
      <c r="F115" s="43">
        <v>150</v>
      </c>
      <c r="G115" s="43">
        <v>3.28</v>
      </c>
      <c r="H115" s="43">
        <v>3.99</v>
      </c>
      <c r="I115" s="43">
        <v>22.18</v>
      </c>
      <c r="J115" s="43">
        <v>138.19</v>
      </c>
      <c r="K115" s="44" t="s">
        <v>127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128</v>
      </c>
      <c r="F116" s="43">
        <v>180</v>
      </c>
      <c r="G116" s="43">
        <v>0.9</v>
      </c>
      <c r="H116" s="43">
        <v>0.18</v>
      </c>
      <c r="I116" s="43">
        <v>18.18</v>
      </c>
      <c r="J116" s="43">
        <v>82.8</v>
      </c>
      <c r="K116" s="44"/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63</v>
      </c>
      <c r="F117" s="43">
        <v>40</v>
      </c>
      <c r="G117" s="43">
        <v>3.16</v>
      </c>
      <c r="H117" s="43">
        <v>0.4</v>
      </c>
      <c r="I117" s="43">
        <v>19.32</v>
      </c>
      <c r="J117" s="43">
        <v>94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64</v>
      </c>
      <c r="F118" s="43">
        <v>30</v>
      </c>
      <c r="G118" s="43">
        <v>1.98</v>
      </c>
      <c r="H118" s="43">
        <v>0.36</v>
      </c>
      <c r="I118" s="43">
        <v>10.26</v>
      </c>
      <c r="J118" s="43">
        <v>49.62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750</v>
      </c>
      <c r="G124" s="19">
        <f t="shared" ref="G124" si="46">SUM(G112:G123)</f>
        <v>29.990000000000002</v>
      </c>
      <c r="H124" s="19">
        <f t="shared" ref="H124" si="47">SUM(H112:H123)</f>
        <v>28.75</v>
      </c>
      <c r="I124" s="19">
        <f t="shared" ref="I124" si="48">SUM(I112:I123)</f>
        <v>91.93</v>
      </c>
      <c r="J124" s="19">
        <f t="shared" ref="J124:L124" si="49">SUM(J112:J123)</f>
        <v>750.50999999999988</v>
      </c>
      <c r="K124" s="25"/>
      <c r="L124" s="19">
        <f t="shared" si="49"/>
        <v>0</v>
      </c>
    </row>
    <row r="125" spans="1:12" ht="15.75" customHeight="1" x14ac:dyDescent="0.25">
      <c r="A125" s="29">
        <f>A101</f>
        <v>1</v>
      </c>
      <c r="B125" s="30">
        <f>B101</f>
        <v>5</v>
      </c>
      <c r="C125" s="51" t="s">
        <v>4</v>
      </c>
      <c r="D125" s="52"/>
      <c r="E125" s="31"/>
      <c r="F125" s="32">
        <f>F111+F124</f>
        <v>1230</v>
      </c>
      <c r="G125" s="32">
        <f t="shared" ref="G125" si="50">G111+G124</f>
        <v>54.870000000000005</v>
      </c>
      <c r="H125" s="32">
        <f t="shared" ref="H125" si="51">H111+H124</f>
        <v>68.69</v>
      </c>
      <c r="I125" s="32">
        <f t="shared" ref="I125" si="52">I111+I124</f>
        <v>153.70000000000002</v>
      </c>
      <c r="J125" s="32">
        <f t="shared" ref="J125:L125" si="53">J111+J124</f>
        <v>1459.87</v>
      </c>
      <c r="K125" s="32"/>
      <c r="L125" s="32">
        <f t="shared" si="53"/>
        <v>0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130</v>
      </c>
      <c r="F126" s="40">
        <v>90</v>
      </c>
      <c r="G126" s="40">
        <v>11.98</v>
      </c>
      <c r="H126" s="40">
        <v>12.58</v>
      </c>
      <c r="I126" s="40">
        <v>9.1999999999999993</v>
      </c>
      <c r="J126" s="40">
        <v>197.91</v>
      </c>
      <c r="K126" s="41" t="s">
        <v>131</v>
      </c>
      <c r="L126" s="40"/>
    </row>
    <row r="127" spans="1:12" ht="14.4" x14ac:dyDescent="0.3">
      <c r="A127" s="23"/>
      <c r="B127" s="15"/>
      <c r="C127" s="11"/>
      <c r="D127" s="6"/>
      <c r="E127" s="42" t="s">
        <v>79</v>
      </c>
      <c r="F127" s="43">
        <v>150</v>
      </c>
      <c r="G127" s="43">
        <v>5.85</v>
      </c>
      <c r="H127" s="43">
        <v>2.86</v>
      </c>
      <c r="I127" s="43">
        <v>37.4</v>
      </c>
      <c r="J127" s="43">
        <v>198.97</v>
      </c>
      <c r="K127" s="44" t="s">
        <v>80</v>
      </c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47</v>
      </c>
      <c r="F128" s="43">
        <v>187</v>
      </c>
      <c r="G128" s="43">
        <v>0.05</v>
      </c>
      <c r="H128" s="43">
        <v>0.01</v>
      </c>
      <c r="I128" s="43">
        <v>9.17</v>
      </c>
      <c r="J128" s="43">
        <v>37.96</v>
      </c>
      <c r="K128" s="44" t="s">
        <v>88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 t="s">
        <v>49</v>
      </c>
      <c r="F129" s="43">
        <v>40</v>
      </c>
      <c r="G129" s="43">
        <v>3.04</v>
      </c>
      <c r="H129" s="43">
        <v>1.1200000000000001</v>
      </c>
      <c r="I129" s="43">
        <v>20.56</v>
      </c>
      <c r="J129" s="43">
        <v>104.48</v>
      </c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 t="s">
        <v>52</v>
      </c>
      <c r="E131" s="42" t="s">
        <v>50</v>
      </c>
      <c r="F131" s="43">
        <v>20</v>
      </c>
      <c r="G131" s="43">
        <v>0.14000000000000001</v>
      </c>
      <c r="H131" s="43">
        <v>0.02</v>
      </c>
      <c r="I131" s="43">
        <v>0.38</v>
      </c>
      <c r="J131" s="43">
        <v>2.4</v>
      </c>
      <c r="K131" s="44" t="s">
        <v>129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487</v>
      </c>
      <c r="G135" s="19">
        <f t="shared" ref="G135:J135" si="54">SUM(G126:G134)</f>
        <v>21.06</v>
      </c>
      <c r="H135" s="19">
        <f t="shared" si="54"/>
        <v>16.59</v>
      </c>
      <c r="I135" s="19">
        <f t="shared" si="54"/>
        <v>76.709999999999994</v>
      </c>
      <c r="J135" s="19">
        <f t="shared" si="54"/>
        <v>541.71999999999991</v>
      </c>
      <c r="K135" s="25"/>
      <c r="L135" s="19">
        <f t="shared" ref="L135" si="55">SUM(L126:L134)</f>
        <v>0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132</v>
      </c>
      <c r="F136" s="43">
        <v>60</v>
      </c>
      <c r="G136" s="43">
        <v>0.77</v>
      </c>
      <c r="H136" s="43">
        <v>7.0000000000000007E-2</v>
      </c>
      <c r="I136" s="43">
        <v>10.16</v>
      </c>
      <c r="J136" s="43">
        <v>45.72</v>
      </c>
      <c r="K136" s="44" t="s">
        <v>133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134</v>
      </c>
      <c r="F137" s="43">
        <v>200</v>
      </c>
      <c r="G137" s="43">
        <v>3.13</v>
      </c>
      <c r="H137" s="43">
        <v>3.3</v>
      </c>
      <c r="I137" s="43">
        <v>13.08</v>
      </c>
      <c r="J137" s="43">
        <v>95.74</v>
      </c>
      <c r="K137" s="44" t="s">
        <v>135</v>
      </c>
      <c r="L137" s="43"/>
    </row>
    <row r="138" spans="1:12" ht="14.4" x14ac:dyDescent="0.3">
      <c r="A138" s="23"/>
      <c r="B138" s="15"/>
      <c r="C138" s="11"/>
      <c r="D138" s="7" t="s">
        <v>28</v>
      </c>
      <c r="E138" s="42" t="s">
        <v>136</v>
      </c>
      <c r="F138" s="43">
        <v>90</v>
      </c>
      <c r="G138" s="43">
        <v>9.64</v>
      </c>
      <c r="H138" s="43">
        <v>4.91</v>
      </c>
      <c r="I138" s="43">
        <v>1.53</v>
      </c>
      <c r="J138" s="43">
        <v>89.65</v>
      </c>
      <c r="K138" s="44" t="s">
        <v>137</v>
      </c>
      <c r="L138" s="43"/>
    </row>
    <row r="139" spans="1:12" ht="14.4" x14ac:dyDescent="0.3">
      <c r="A139" s="23"/>
      <c r="B139" s="15"/>
      <c r="C139" s="11"/>
      <c r="D139" s="7" t="s">
        <v>29</v>
      </c>
      <c r="E139" s="42" t="s">
        <v>140</v>
      </c>
      <c r="F139" s="43">
        <v>150</v>
      </c>
      <c r="G139" s="43">
        <v>3.91</v>
      </c>
      <c r="H139" s="43">
        <v>2.39</v>
      </c>
      <c r="I139" s="43">
        <v>14.99</v>
      </c>
      <c r="J139" s="43">
        <v>99.68</v>
      </c>
      <c r="K139" s="44" t="s">
        <v>141</v>
      </c>
      <c r="L139" s="43"/>
    </row>
    <row r="140" spans="1:12" ht="14.4" x14ac:dyDescent="0.3">
      <c r="A140" s="23"/>
      <c r="B140" s="15"/>
      <c r="C140" s="11"/>
      <c r="D140" s="7" t="s">
        <v>30</v>
      </c>
      <c r="E140" s="42" t="s">
        <v>61</v>
      </c>
      <c r="F140" s="43">
        <v>180</v>
      </c>
      <c r="G140" s="43">
        <v>0.7</v>
      </c>
      <c r="H140" s="43">
        <v>0.05</v>
      </c>
      <c r="I140" s="43">
        <v>23.1</v>
      </c>
      <c r="J140" s="43">
        <v>96.72</v>
      </c>
      <c r="K140" s="44" t="s">
        <v>62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63</v>
      </c>
      <c r="F141" s="43">
        <v>40</v>
      </c>
      <c r="G141" s="43">
        <v>3.16</v>
      </c>
      <c r="H141" s="43">
        <v>0.4</v>
      </c>
      <c r="I141" s="43">
        <v>19.32</v>
      </c>
      <c r="J141" s="43">
        <v>94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64</v>
      </c>
      <c r="F142" s="43">
        <v>30</v>
      </c>
      <c r="G142" s="43">
        <v>1.98</v>
      </c>
      <c r="H142" s="43">
        <v>0.36</v>
      </c>
      <c r="I142" s="43">
        <v>10.26</v>
      </c>
      <c r="J142" s="43">
        <v>49.62</v>
      </c>
      <c r="K142" s="44"/>
      <c r="L142" s="43"/>
    </row>
    <row r="143" spans="1:12" ht="14.4" x14ac:dyDescent="0.3">
      <c r="A143" s="23"/>
      <c r="B143" s="15"/>
      <c r="C143" s="11"/>
      <c r="D143" s="7"/>
      <c r="E143" s="42" t="s">
        <v>138</v>
      </c>
      <c r="F143" s="43">
        <v>30</v>
      </c>
      <c r="G143" s="43">
        <v>0.72</v>
      </c>
      <c r="H143" s="43">
        <v>3.01</v>
      </c>
      <c r="I143" s="43">
        <v>2.65</v>
      </c>
      <c r="J143" s="43">
        <v>40.93</v>
      </c>
      <c r="K143" s="44" t="s">
        <v>139</v>
      </c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780</v>
      </c>
      <c r="G148" s="19">
        <f t="shared" ref="G148:J148" si="56">SUM(G136:G147)</f>
        <v>24.01</v>
      </c>
      <c r="H148" s="19">
        <f t="shared" si="56"/>
        <v>14.49</v>
      </c>
      <c r="I148" s="19">
        <f t="shared" si="56"/>
        <v>95.090000000000018</v>
      </c>
      <c r="J148" s="19">
        <f t="shared" si="56"/>
        <v>612.05999999999995</v>
      </c>
      <c r="K148" s="25"/>
      <c r="L148" s="19">
        <f t="shared" ref="L148" si="57">SUM(L136:L147)</f>
        <v>0</v>
      </c>
    </row>
    <row r="149" spans="1:12" ht="14.4" x14ac:dyDescent="0.25">
      <c r="A149" s="29">
        <f>A126</f>
        <v>2</v>
      </c>
      <c r="B149" s="30">
        <f>B126</f>
        <v>1</v>
      </c>
      <c r="C149" s="51" t="s">
        <v>4</v>
      </c>
      <c r="D149" s="52"/>
      <c r="E149" s="31"/>
      <c r="F149" s="32">
        <f>F135+F148</f>
        <v>1267</v>
      </c>
      <c r="G149" s="32">
        <f t="shared" ref="G149" si="58">G135+G148</f>
        <v>45.07</v>
      </c>
      <c r="H149" s="32">
        <f t="shared" ref="H149" si="59">H135+H148</f>
        <v>31.08</v>
      </c>
      <c r="I149" s="32">
        <f t="shared" ref="I149" si="60">I135+I148</f>
        <v>171.8</v>
      </c>
      <c r="J149" s="32">
        <f t="shared" ref="J149:L149" si="61">J135+J148</f>
        <v>1153.7799999999997</v>
      </c>
      <c r="K149" s="32"/>
      <c r="L149" s="32">
        <f t="shared" si="61"/>
        <v>0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" t="s">
        <v>21</v>
      </c>
      <c r="E150" s="39" t="s">
        <v>142</v>
      </c>
      <c r="F150" s="40">
        <v>150</v>
      </c>
      <c r="G150" s="40">
        <v>5.95</v>
      </c>
      <c r="H150" s="40">
        <v>5.05</v>
      </c>
      <c r="I150" s="40">
        <v>32.69</v>
      </c>
      <c r="J150" s="40">
        <v>200.86</v>
      </c>
      <c r="K150" s="41" t="s">
        <v>66</v>
      </c>
      <c r="L150" s="40"/>
    </row>
    <row r="151" spans="1:12" ht="14.4" x14ac:dyDescent="0.3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22</v>
      </c>
      <c r="E152" s="42" t="s">
        <v>143</v>
      </c>
      <c r="F152" s="43">
        <v>180</v>
      </c>
      <c r="G152" s="43">
        <v>4.01</v>
      </c>
      <c r="H152" s="43">
        <v>2.95</v>
      </c>
      <c r="I152" s="43">
        <v>12.01</v>
      </c>
      <c r="J152" s="43">
        <v>84.93</v>
      </c>
      <c r="K152" s="44" t="s">
        <v>102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49</v>
      </c>
      <c r="F153" s="43">
        <v>40</v>
      </c>
      <c r="G153" s="43">
        <v>3.04</v>
      </c>
      <c r="H153" s="43">
        <v>1.1200000000000001</v>
      </c>
      <c r="I153" s="43">
        <v>20.56</v>
      </c>
      <c r="J153" s="43">
        <v>104.48</v>
      </c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>
        <v>200</v>
      </c>
      <c r="G154" s="43">
        <v>1.8</v>
      </c>
      <c r="H154" s="43">
        <v>0.4</v>
      </c>
      <c r="I154" s="43">
        <v>16.2</v>
      </c>
      <c r="J154" s="43">
        <v>86</v>
      </c>
      <c r="K154" s="44"/>
      <c r="L154" s="43"/>
    </row>
    <row r="155" spans="1:12" ht="14.4" x14ac:dyDescent="0.3">
      <c r="A155" s="14"/>
      <c r="B155" s="15"/>
      <c r="C155" s="11"/>
      <c r="D155" s="7"/>
      <c r="E155" s="42" t="s">
        <v>70</v>
      </c>
      <c r="F155" s="43">
        <v>15</v>
      </c>
      <c r="G155" s="43">
        <v>3.07</v>
      </c>
      <c r="H155" s="43">
        <v>3.45</v>
      </c>
      <c r="I155" s="43">
        <v>0.37</v>
      </c>
      <c r="J155" s="43">
        <v>45</v>
      </c>
      <c r="K155" s="44" t="s">
        <v>71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585</v>
      </c>
      <c r="G160" s="19">
        <f t="shared" ref="G160:J160" si="62">SUM(G150:G159)</f>
        <v>17.87</v>
      </c>
      <c r="H160" s="19">
        <f t="shared" si="62"/>
        <v>12.970000000000002</v>
      </c>
      <c r="I160" s="19">
        <f t="shared" si="62"/>
        <v>81.83</v>
      </c>
      <c r="J160" s="19">
        <f t="shared" si="62"/>
        <v>521.27</v>
      </c>
      <c r="K160" s="25"/>
      <c r="L160" s="19">
        <f t="shared" ref="L160" si="63">SUM(L150:L159)</f>
        <v>0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 t="s">
        <v>144</v>
      </c>
      <c r="F161" s="43">
        <v>60</v>
      </c>
      <c r="G161" s="43">
        <v>0.65</v>
      </c>
      <c r="H161" s="43">
        <v>4.1399999999999997</v>
      </c>
      <c r="I161" s="43">
        <v>5.62</v>
      </c>
      <c r="J161" s="43">
        <v>63.11</v>
      </c>
      <c r="K161" s="44" t="s">
        <v>145</v>
      </c>
      <c r="L161" s="43"/>
    </row>
    <row r="162" spans="1:12" ht="14.4" x14ac:dyDescent="0.3">
      <c r="A162" s="14"/>
      <c r="B162" s="15"/>
      <c r="C162" s="11"/>
      <c r="D162" s="7" t="s">
        <v>27</v>
      </c>
      <c r="E162" s="42" t="s">
        <v>146</v>
      </c>
      <c r="F162" s="43">
        <v>200</v>
      </c>
      <c r="G162" s="43">
        <v>3.33</v>
      </c>
      <c r="H162" s="43">
        <v>2.5099999999999998</v>
      </c>
      <c r="I162" s="43">
        <v>15.88</v>
      </c>
      <c r="J162" s="43">
        <v>99.77</v>
      </c>
      <c r="K162" s="44" t="s">
        <v>147</v>
      </c>
      <c r="L162" s="43"/>
    </row>
    <row r="163" spans="1:12" ht="14.4" x14ac:dyDescent="0.3">
      <c r="A163" s="14"/>
      <c r="B163" s="15"/>
      <c r="C163" s="11"/>
      <c r="D163" s="7" t="s">
        <v>28</v>
      </c>
      <c r="E163" s="42" t="s">
        <v>148</v>
      </c>
      <c r="F163" s="43">
        <v>90</v>
      </c>
      <c r="G163" s="43">
        <v>14.11</v>
      </c>
      <c r="H163" s="43">
        <v>19.5</v>
      </c>
      <c r="I163" s="43">
        <v>13.89</v>
      </c>
      <c r="J163" s="43">
        <v>288.13</v>
      </c>
      <c r="K163" s="44" t="s">
        <v>149</v>
      </c>
      <c r="L163" s="43"/>
    </row>
    <row r="164" spans="1:12" ht="14.4" x14ac:dyDescent="0.3">
      <c r="A164" s="14"/>
      <c r="B164" s="15"/>
      <c r="C164" s="11"/>
      <c r="D164" s="7" t="s">
        <v>29</v>
      </c>
      <c r="E164" s="42" t="s">
        <v>45</v>
      </c>
      <c r="F164" s="43">
        <v>150</v>
      </c>
      <c r="G164" s="43">
        <v>3.81</v>
      </c>
      <c r="H164" s="43">
        <v>3.08</v>
      </c>
      <c r="I164" s="43">
        <v>40.01</v>
      </c>
      <c r="J164" s="43">
        <v>202.95</v>
      </c>
      <c r="K164" s="44" t="s">
        <v>46</v>
      </c>
      <c r="L164" s="43"/>
    </row>
    <row r="165" spans="1:12" ht="14.4" x14ac:dyDescent="0.3">
      <c r="A165" s="14"/>
      <c r="B165" s="15"/>
      <c r="C165" s="11"/>
      <c r="D165" s="7" t="s">
        <v>30</v>
      </c>
      <c r="E165" s="42" t="s">
        <v>81</v>
      </c>
      <c r="F165" s="43">
        <v>180</v>
      </c>
      <c r="G165" s="43">
        <v>0.19</v>
      </c>
      <c r="H165" s="43">
        <v>0.04</v>
      </c>
      <c r="I165" s="43">
        <v>22.3</v>
      </c>
      <c r="J165" s="43">
        <v>87.74</v>
      </c>
      <c r="K165" s="44" t="s">
        <v>150</v>
      </c>
      <c r="L165" s="43"/>
    </row>
    <row r="166" spans="1:12" ht="14.4" x14ac:dyDescent="0.3">
      <c r="A166" s="14"/>
      <c r="B166" s="15"/>
      <c r="C166" s="11"/>
      <c r="D166" s="7" t="s">
        <v>31</v>
      </c>
      <c r="E166" s="42" t="s">
        <v>63</v>
      </c>
      <c r="F166" s="43">
        <v>40</v>
      </c>
      <c r="G166" s="43">
        <v>3.16</v>
      </c>
      <c r="H166" s="43">
        <v>0.4</v>
      </c>
      <c r="I166" s="43">
        <v>19.32</v>
      </c>
      <c r="J166" s="43">
        <v>94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42" t="s">
        <v>64</v>
      </c>
      <c r="F167" s="43">
        <v>30</v>
      </c>
      <c r="G167" s="43">
        <v>1.98</v>
      </c>
      <c r="H167" s="43">
        <v>0.36</v>
      </c>
      <c r="I167" s="43">
        <v>10.26</v>
      </c>
      <c r="J167" s="43">
        <v>49.62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750</v>
      </c>
      <c r="G173" s="19">
        <f t="shared" ref="G173:J173" si="64">SUM(G161:G172)</f>
        <v>27.23</v>
      </c>
      <c r="H173" s="19">
        <f t="shared" si="64"/>
        <v>30.029999999999994</v>
      </c>
      <c r="I173" s="19">
        <f t="shared" si="64"/>
        <v>127.28000000000002</v>
      </c>
      <c r="J173" s="19">
        <f t="shared" si="64"/>
        <v>885.32</v>
      </c>
      <c r="K173" s="25"/>
      <c r="L173" s="19">
        <f t="shared" ref="L173" si="65">SUM(L161:L172)</f>
        <v>0</v>
      </c>
    </row>
    <row r="174" spans="1:12" ht="14.4" x14ac:dyDescent="0.25">
      <c r="A174" s="33">
        <f>A150</f>
        <v>2</v>
      </c>
      <c r="B174" s="33">
        <f>B150</f>
        <v>2</v>
      </c>
      <c r="C174" s="51" t="s">
        <v>4</v>
      </c>
      <c r="D174" s="52"/>
      <c r="E174" s="31"/>
      <c r="F174" s="32">
        <f>F160+F173</f>
        <v>1335</v>
      </c>
      <c r="G174" s="32">
        <f t="shared" ref="G174" si="66">G160+G173</f>
        <v>45.1</v>
      </c>
      <c r="H174" s="32">
        <f t="shared" ref="H174" si="67">H160+H173</f>
        <v>43</v>
      </c>
      <c r="I174" s="32">
        <f t="shared" ref="I174" si="68">I160+I173</f>
        <v>209.11</v>
      </c>
      <c r="J174" s="32">
        <f t="shared" ref="J174:L174" si="69">J160+J173</f>
        <v>1406.5900000000001</v>
      </c>
      <c r="K174" s="32"/>
      <c r="L174" s="32">
        <f t="shared" si="69"/>
        <v>0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39" t="s">
        <v>151</v>
      </c>
      <c r="F175" s="40">
        <v>90</v>
      </c>
      <c r="G175" s="40">
        <v>26.95</v>
      </c>
      <c r="H175" s="40">
        <v>9.74</v>
      </c>
      <c r="I175" s="40">
        <v>0.51</v>
      </c>
      <c r="J175" s="40">
        <v>173.16</v>
      </c>
      <c r="K175" s="41" t="s">
        <v>152</v>
      </c>
      <c r="L175" s="40"/>
    </row>
    <row r="176" spans="1:12" ht="14.4" x14ac:dyDescent="0.3">
      <c r="A176" s="23"/>
      <c r="B176" s="15"/>
      <c r="C176" s="11"/>
      <c r="D176" s="6"/>
      <c r="E176" s="42" t="s">
        <v>95</v>
      </c>
      <c r="F176" s="43">
        <v>150</v>
      </c>
      <c r="G176" s="43">
        <v>8.49</v>
      </c>
      <c r="H176" s="43">
        <v>6.56</v>
      </c>
      <c r="I176" s="43">
        <v>38.340000000000003</v>
      </c>
      <c r="J176" s="43">
        <v>246.01</v>
      </c>
      <c r="K176" s="44" t="s">
        <v>96</v>
      </c>
      <c r="L176" s="43"/>
    </row>
    <row r="177" spans="1:12" ht="14.4" x14ac:dyDescent="0.3">
      <c r="A177" s="23"/>
      <c r="B177" s="15"/>
      <c r="C177" s="11"/>
      <c r="D177" s="7" t="s">
        <v>22</v>
      </c>
      <c r="E177" s="42" t="s">
        <v>47</v>
      </c>
      <c r="F177" s="43">
        <v>187</v>
      </c>
      <c r="G177" s="43">
        <v>0.05</v>
      </c>
      <c r="H177" s="43">
        <v>0.01</v>
      </c>
      <c r="I177" s="43">
        <v>9.17</v>
      </c>
      <c r="J177" s="43">
        <v>37.96</v>
      </c>
      <c r="K177" s="44" t="s">
        <v>88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42" t="s">
        <v>49</v>
      </c>
      <c r="F178" s="43">
        <v>30</v>
      </c>
      <c r="G178" s="43">
        <v>2.2799999999999998</v>
      </c>
      <c r="H178" s="43">
        <v>0.84</v>
      </c>
      <c r="I178" s="43">
        <v>15.42</v>
      </c>
      <c r="J178" s="43">
        <v>78.36</v>
      </c>
      <c r="K178" s="44"/>
      <c r="L178" s="43"/>
    </row>
    <row r="179" spans="1:12" ht="14.4" x14ac:dyDescent="0.3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52</v>
      </c>
      <c r="E180" s="42" t="s">
        <v>50</v>
      </c>
      <c r="F180" s="43">
        <v>20</v>
      </c>
      <c r="G180" s="43">
        <v>0.14000000000000001</v>
      </c>
      <c r="H180" s="43">
        <v>0.02</v>
      </c>
      <c r="I180" s="43">
        <v>0.38</v>
      </c>
      <c r="J180" s="43">
        <v>2.4</v>
      </c>
      <c r="K180" s="44" t="s">
        <v>51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477</v>
      </c>
      <c r="G184" s="19">
        <f t="shared" ref="G184:J184" si="70">SUM(G175:G183)</f>
        <v>37.909999999999997</v>
      </c>
      <c r="H184" s="19">
        <f t="shared" si="70"/>
        <v>17.170000000000002</v>
      </c>
      <c r="I184" s="19">
        <f t="shared" si="70"/>
        <v>63.820000000000007</v>
      </c>
      <c r="J184" s="19">
        <f t="shared" si="70"/>
        <v>537.88999999999987</v>
      </c>
      <c r="K184" s="25"/>
      <c r="L184" s="19">
        <f t="shared" ref="L184" si="71">SUM(L175:L183)</f>
        <v>0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153</v>
      </c>
      <c r="F185" s="43">
        <v>60</v>
      </c>
      <c r="G185" s="43">
        <v>0.57999999999999996</v>
      </c>
      <c r="H185" s="43">
        <v>3.11</v>
      </c>
      <c r="I185" s="43">
        <v>4.32</v>
      </c>
      <c r="J185" s="43">
        <v>49.01</v>
      </c>
      <c r="K185" s="44" t="s">
        <v>154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155</v>
      </c>
      <c r="F186" s="43">
        <v>200</v>
      </c>
      <c r="G186" s="43">
        <v>6.03</v>
      </c>
      <c r="H186" s="43">
        <v>4.57</v>
      </c>
      <c r="I186" s="43">
        <v>15.59</v>
      </c>
      <c r="J186" s="43">
        <v>127.86</v>
      </c>
      <c r="K186" s="44" t="s">
        <v>156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157</v>
      </c>
      <c r="F187" s="43">
        <v>200</v>
      </c>
      <c r="G187" s="43">
        <v>13.74</v>
      </c>
      <c r="H187" s="43">
        <v>16.739999999999998</v>
      </c>
      <c r="I187" s="43">
        <v>18.25</v>
      </c>
      <c r="J187" s="43">
        <v>278.93</v>
      </c>
      <c r="K187" s="44" t="s">
        <v>158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159</v>
      </c>
      <c r="F189" s="43">
        <v>180</v>
      </c>
      <c r="G189" s="43">
        <v>0.06</v>
      </c>
      <c r="H189" s="43">
        <v>0.06</v>
      </c>
      <c r="I189" s="43">
        <v>15.34</v>
      </c>
      <c r="J189" s="43">
        <v>62.44</v>
      </c>
      <c r="K189" s="44" t="s">
        <v>160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63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64</v>
      </c>
      <c r="F191" s="43">
        <v>30</v>
      </c>
      <c r="G191" s="43">
        <v>1.98</v>
      </c>
      <c r="H191" s="43">
        <v>0.36</v>
      </c>
      <c r="I191" s="43">
        <v>10.26</v>
      </c>
      <c r="J191" s="43">
        <v>49.62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710</v>
      </c>
      <c r="G196" s="19">
        <f t="shared" ref="G196:J196" si="72">SUM(G185:G195)</f>
        <v>25.55</v>
      </c>
      <c r="H196" s="19">
        <f t="shared" si="72"/>
        <v>25.239999999999995</v>
      </c>
      <c r="I196" s="19">
        <f t="shared" si="72"/>
        <v>83.08</v>
      </c>
      <c r="J196" s="19">
        <f t="shared" si="72"/>
        <v>661.86</v>
      </c>
      <c r="K196" s="25"/>
      <c r="L196" s="19">
        <f t="shared" ref="L196" si="73">SUM(L185:L195)</f>
        <v>0</v>
      </c>
    </row>
    <row r="197" spans="1:12" ht="14.4" x14ac:dyDescent="0.25">
      <c r="A197" s="29">
        <f>A175</f>
        <v>2</v>
      </c>
      <c r="B197" s="30">
        <f>B175</f>
        <v>3</v>
      </c>
      <c r="C197" s="51" t="s">
        <v>4</v>
      </c>
      <c r="D197" s="52"/>
      <c r="E197" s="31"/>
      <c r="F197" s="32">
        <f>F184+F196</f>
        <v>1187</v>
      </c>
      <c r="G197" s="32">
        <f t="shared" ref="G197" si="74">G184+G196</f>
        <v>63.459999999999994</v>
      </c>
      <c r="H197" s="32">
        <f t="shared" ref="H197" si="75">H184+H196</f>
        <v>42.41</v>
      </c>
      <c r="I197" s="32">
        <f t="shared" ref="I197" si="76">I184+I196</f>
        <v>146.9</v>
      </c>
      <c r="J197" s="32">
        <f t="shared" ref="J197:L197" si="77">J184+J196</f>
        <v>1199.75</v>
      </c>
      <c r="K197" s="32"/>
      <c r="L197" s="32">
        <f t="shared" si="77"/>
        <v>0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39" t="s">
        <v>161</v>
      </c>
      <c r="F198" s="40">
        <v>180</v>
      </c>
      <c r="G198" s="40">
        <v>18.600000000000001</v>
      </c>
      <c r="H198" s="40">
        <v>13.96</v>
      </c>
      <c r="I198" s="40">
        <v>41.41</v>
      </c>
      <c r="J198" s="40">
        <v>369.93</v>
      </c>
      <c r="K198" s="41" t="s">
        <v>162</v>
      </c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 t="s">
        <v>47</v>
      </c>
      <c r="F200" s="43">
        <v>187</v>
      </c>
      <c r="G200" s="43">
        <v>0.05</v>
      </c>
      <c r="H200" s="43">
        <v>0.01</v>
      </c>
      <c r="I200" s="43">
        <v>9.17</v>
      </c>
      <c r="J200" s="43">
        <v>37.96</v>
      </c>
      <c r="K200" s="44" t="s">
        <v>88</v>
      </c>
      <c r="L200" s="43"/>
    </row>
    <row r="201" spans="1:12" ht="14.4" x14ac:dyDescent="0.3">
      <c r="A201" s="23"/>
      <c r="B201" s="15"/>
      <c r="C201" s="11"/>
      <c r="D201" s="7" t="s">
        <v>23</v>
      </c>
      <c r="E201" s="42" t="s">
        <v>49</v>
      </c>
      <c r="F201" s="43">
        <v>40</v>
      </c>
      <c r="G201" s="43">
        <v>3.04</v>
      </c>
      <c r="H201" s="43">
        <v>1.1200000000000001</v>
      </c>
      <c r="I201" s="43">
        <v>20.56</v>
      </c>
      <c r="J201" s="43">
        <v>104.48</v>
      </c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 t="s">
        <v>163</v>
      </c>
      <c r="F202" s="43">
        <v>100</v>
      </c>
      <c r="G202" s="43">
        <v>0.4</v>
      </c>
      <c r="H202" s="43">
        <v>0.3</v>
      </c>
      <c r="I202" s="43">
        <v>10.3</v>
      </c>
      <c r="J202" s="43">
        <v>47</v>
      </c>
      <c r="K202" s="44"/>
      <c r="L202" s="43"/>
    </row>
    <row r="203" spans="1:12" ht="14.4" x14ac:dyDescent="0.3">
      <c r="A203" s="23"/>
      <c r="B203" s="15"/>
      <c r="C203" s="11"/>
      <c r="D203" s="7"/>
      <c r="E203" s="42" t="s">
        <v>70</v>
      </c>
      <c r="F203" s="43">
        <v>15</v>
      </c>
      <c r="G203" s="43">
        <v>3.07</v>
      </c>
      <c r="H203" s="43">
        <v>3.45</v>
      </c>
      <c r="I203" s="43">
        <v>0.37</v>
      </c>
      <c r="J203" s="43">
        <v>45</v>
      </c>
      <c r="K203" s="44" t="s">
        <v>71</v>
      </c>
      <c r="L203" s="43"/>
    </row>
    <row r="204" spans="1:12" ht="14.4" x14ac:dyDescent="0.3">
      <c r="A204" s="23"/>
      <c r="B204" s="15"/>
      <c r="C204" s="11"/>
      <c r="D204" s="7"/>
      <c r="E204" s="42" t="s">
        <v>118</v>
      </c>
      <c r="F204" s="43">
        <v>10</v>
      </c>
      <c r="G204" s="43">
        <v>0.08</v>
      </c>
      <c r="H204" s="43">
        <v>7.25</v>
      </c>
      <c r="I204" s="43">
        <v>0.13</v>
      </c>
      <c r="J204" s="43">
        <v>66.09</v>
      </c>
      <c r="K204" s="44" t="s">
        <v>119</v>
      </c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532</v>
      </c>
      <c r="G207" s="19">
        <f t="shared" ref="G207:J207" si="78">SUM(G198:G206)</f>
        <v>25.24</v>
      </c>
      <c r="H207" s="19">
        <f t="shared" si="78"/>
        <v>26.09</v>
      </c>
      <c r="I207" s="19">
        <f t="shared" si="78"/>
        <v>81.94</v>
      </c>
      <c r="J207" s="19">
        <f t="shared" si="78"/>
        <v>670.46</v>
      </c>
      <c r="K207" s="25"/>
      <c r="L207" s="19">
        <f t="shared" ref="L207" si="79">SUM(L198:L206)</f>
        <v>0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 t="s">
        <v>164</v>
      </c>
      <c r="F208" s="43">
        <v>60</v>
      </c>
      <c r="G208" s="43">
        <v>0.81</v>
      </c>
      <c r="H208" s="43">
        <v>3.08</v>
      </c>
      <c r="I208" s="50">
        <v>6.92</v>
      </c>
      <c r="J208" s="43">
        <v>59.09</v>
      </c>
      <c r="K208" s="44" t="s">
        <v>90</v>
      </c>
      <c r="L208" s="43"/>
    </row>
    <row r="209" spans="1:12" ht="14.4" x14ac:dyDescent="0.3">
      <c r="A209" s="23"/>
      <c r="B209" s="15"/>
      <c r="C209" s="11"/>
      <c r="D209" s="7" t="s">
        <v>27</v>
      </c>
      <c r="E209" s="42" t="s">
        <v>106</v>
      </c>
      <c r="F209" s="43">
        <v>200</v>
      </c>
      <c r="G209" s="43">
        <v>1.57</v>
      </c>
      <c r="H209" s="43">
        <v>3.12</v>
      </c>
      <c r="I209" s="43">
        <v>5.82</v>
      </c>
      <c r="J209" s="43">
        <v>58.47</v>
      </c>
      <c r="K209" s="44" t="s">
        <v>107</v>
      </c>
      <c r="L209" s="43"/>
    </row>
    <row r="210" spans="1:12" ht="14.4" x14ac:dyDescent="0.3">
      <c r="A210" s="23"/>
      <c r="B210" s="15"/>
      <c r="C210" s="11"/>
      <c r="D210" s="7" t="s">
        <v>28</v>
      </c>
      <c r="E210" s="42" t="s">
        <v>43</v>
      </c>
      <c r="F210" s="43">
        <v>90</v>
      </c>
      <c r="G210" s="43">
        <v>13.88</v>
      </c>
      <c r="H210" s="43">
        <v>14.9</v>
      </c>
      <c r="I210" s="43">
        <v>3.47</v>
      </c>
      <c r="J210" s="43">
        <v>203.76</v>
      </c>
      <c r="K210" s="44" t="s">
        <v>44</v>
      </c>
      <c r="L210" s="43"/>
    </row>
    <row r="211" spans="1:12" ht="14.4" x14ac:dyDescent="0.3">
      <c r="A211" s="23"/>
      <c r="B211" s="15"/>
      <c r="C211" s="11"/>
      <c r="D211" s="7" t="s">
        <v>29</v>
      </c>
      <c r="E211" s="42" t="s">
        <v>165</v>
      </c>
      <c r="F211" s="43">
        <v>150</v>
      </c>
      <c r="G211" s="43" t="s">
        <v>166</v>
      </c>
      <c r="H211" s="43">
        <v>8.1</v>
      </c>
      <c r="I211" s="43">
        <v>16.670000000000002</v>
      </c>
      <c r="J211" s="43">
        <v>152.81</v>
      </c>
      <c r="K211" s="44" t="s">
        <v>167</v>
      </c>
      <c r="L211" s="43"/>
    </row>
    <row r="212" spans="1:12" ht="14.4" x14ac:dyDescent="0.3">
      <c r="A212" s="23"/>
      <c r="B212" s="15"/>
      <c r="C212" s="11"/>
      <c r="D212" s="7" t="s">
        <v>30</v>
      </c>
      <c r="E212" s="42" t="s">
        <v>168</v>
      </c>
      <c r="F212" s="43">
        <v>180</v>
      </c>
      <c r="G212" s="43">
        <v>0.43</v>
      </c>
      <c r="H212" s="43">
        <v>7.0000000000000007E-2</v>
      </c>
      <c r="I212" s="43">
        <v>22.22</v>
      </c>
      <c r="J212" s="43">
        <v>91.95</v>
      </c>
      <c r="K212" s="44" t="s">
        <v>110</v>
      </c>
      <c r="L212" s="43"/>
    </row>
    <row r="213" spans="1:12" ht="14.4" x14ac:dyDescent="0.3">
      <c r="A213" s="23"/>
      <c r="B213" s="15"/>
      <c r="C213" s="11"/>
      <c r="D213" s="7" t="s">
        <v>31</v>
      </c>
      <c r="E213" s="42" t="s">
        <v>63</v>
      </c>
      <c r="F213" s="43">
        <v>40</v>
      </c>
      <c r="G213" s="43">
        <v>3.16</v>
      </c>
      <c r="H213" s="43">
        <v>0.4</v>
      </c>
      <c r="I213" s="43">
        <v>19.32</v>
      </c>
      <c r="J213" s="43">
        <v>94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42" t="s">
        <v>64</v>
      </c>
      <c r="F214" s="43">
        <v>30</v>
      </c>
      <c r="G214" s="43">
        <v>1.98</v>
      </c>
      <c r="H214" s="43">
        <v>0.36</v>
      </c>
      <c r="I214" s="43">
        <v>10.26</v>
      </c>
      <c r="J214" s="43">
        <v>49.62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750</v>
      </c>
      <c r="G220" s="19">
        <f t="shared" ref="G220:J220" si="80">SUM(G208:G219)</f>
        <v>21.830000000000002</v>
      </c>
      <c r="H220" s="19">
        <f t="shared" si="80"/>
        <v>30.03</v>
      </c>
      <c r="I220" s="19">
        <f t="shared" si="80"/>
        <v>84.68</v>
      </c>
      <c r="J220" s="19">
        <f t="shared" si="80"/>
        <v>709.7</v>
      </c>
      <c r="K220" s="25"/>
      <c r="L220" s="19">
        <f t="shared" ref="L220" si="81">SUM(L208:L219)</f>
        <v>0</v>
      </c>
    </row>
    <row r="221" spans="1:12" ht="14.4" x14ac:dyDescent="0.25">
      <c r="A221" s="29">
        <f>A198</f>
        <v>2</v>
      </c>
      <c r="B221" s="30">
        <f>B198</f>
        <v>4</v>
      </c>
      <c r="C221" s="51" t="s">
        <v>4</v>
      </c>
      <c r="D221" s="52"/>
      <c r="E221" s="31"/>
      <c r="F221" s="32">
        <f>F207+F220</f>
        <v>1282</v>
      </c>
      <c r="G221" s="32">
        <f t="shared" ref="G221" si="82">G207+G220</f>
        <v>47.07</v>
      </c>
      <c r="H221" s="32">
        <f t="shared" ref="H221" si="83">H207+H220</f>
        <v>56.120000000000005</v>
      </c>
      <c r="I221" s="32">
        <f t="shared" ref="I221" si="84">I207+I220</f>
        <v>166.62</v>
      </c>
      <c r="J221" s="32">
        <f t="shared" ref="J221:L221" si="85">J207+J220</f>
        <v>1380.16</v>
      </c>
      <c r="K221" s="32"/>
      <c r="L221" s="32">
        <f t="shared" si="85"/>
        <v>0</v>
      </c>
    </row>
    <row r="222" spans="1:12" ht="26.4" x14ac:dyDescent="0.3">
      <c r="A222" s="20">
        <v>2</v>
      </c>
      <c r="B222" s="21">
        <v>5</v>
      </c>
      <c r="C222" s="22" t="s">
        <v>20</v>
      </c>
      <c r="D222" s="5" t="s">
        <v>21</v>
      </c>
      <c r="E222" s="39" t="s">
        <v>169</v>
      </c>
      <c r="F222" s="40">
        <v>90</v>
      </c>
      <c r="G222" s="40">
        <v>10.4</v>
      </c>
      <c r="H222" s="40">
        <v>8.2799999999999994</v>
      </c>
      <c r="I222" s="40">
        <v>10.85</v>
      </c>
      <c r="J222" s="40">
        <v>159.91999999999999</v>
      </c>
      <c r="K222" s="41" t="s">
        <v>170</v>
      </c>
      <c r="L222" s="40"/>
    </row>
    <row r="223" spans="1:12" ht="14.4" x14ac:dyDescent="0.3">
      <c r="A223" s="23"/>
      <c r="B223" s="15"/>
      <c r="C223" s="11"/>
      <c r="D223" s="6"/>
      <c r="E223" s="42" t="s">
        <v>126</v>
      </c>
      <c r="F223" s="43">
        <v>150</v>
      </c>
      <c r="G223" s="43">
        <v>3.28</v>
      </c>
      <c r="H223" s="43">
        <v>3.99</v>
      </c>
      <c r="I223" s="43">
        <v>22.18</v>
      </c>
      <c r="J223" s="43">
        <v>138.19</v>
      </c>
      <c r="K223" s="44" t="s">
        <v>127</v>
      </c>
      <c r="L223" s="43"/>
    </row>
    <row r="224" spans="1:12" ht="14.4" x14ac:dyDescent="0.3">
      <c r="A224" s="23"/>
      <c r="B224" s="15"/>
      <c r="C224" s="11"/>
      <c r="D224" s="7" t="s">
        <v>22</v>
      </c>
      <c r="E224" s="42" t="s">
        <v>114</v>
      </c>
      <c r="F224" s="43">
        <v>180</v>
      </c>
      <c r="G224" s="43">
        <v>0.17</v>
      </c>
      <c r="H224" s="43">
        <v>7.0000000000000007E-2</v>
      </c>
      <c r="I224" s="43">
        <v>13.39</v>
      </c>
      <c r="J224" s="43">
        <v>58.09</v>
      </c>
      <c r="K224" s="44" t="s">
        <v>115</v>
      </c>
      <c r="L224" s="43"/>
    </row>
    <row r="225" spans="1:12" ht="14.4" x14ac:dyDescent="0.3">
      <c r="A225" s="23"/>
      <c r="B225" s="15"/>
      <c r="C225" s="11"/>
      <c r="D225" s="7" t="s">
        <v>23</v>
      </c>
      <c r="E225" s="42" t="s">
        <v>49</v>
      </c>
      <c r="F225" s="43">
        <v>40</v>
      </c>
      <c r="G225" s="43">
        <v>3.04</v>
      </c>
      <c r="H225" s="43">
        <v>1.1200000000000001</v>
      </c>
      <c r="I225" s="43">
        <v>20.56</v>
      </c>
      <c r="J225" s="43">
        <v>104.48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52</v>
      </c>
      <c r="E227" s="42" t="s">
        <v>50</v>
      </c>
      <c r="F227" s="43">
        <v>20</v>
      </c>
      <c r="G227" s="43">
        <v>0.14000000000000001</v>
      </c>
      <c r="H227" s="43">
        <v>0.02</v>
      </c>
      <c r="I227" s="43">
        <v>0.38</v>
      </c>
      <c r="J227" s="43">
        <v>2.4</v>
      </c>
      <c r="K227" s="44" t="s">
        <v>51</v>
      </c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480</v>
      </c>
      <c r="G231" s="19">
        <f t="shared" ref="G231:J231" si="86">SUM(G222:G230)</f>
        <v>17.03</v>
      </c>
      <c r="H231" s="19">
        <f t="shared" si="86"/>
        <v>13.48</v>
      </c>
      <c r="I231" s="19">
        <f t="shared" si="86"/>
        <v>67.36</v>
      </c>
      <c r="J231" s="19">
        <f t="shared" si="86"/>
        <v>463.08000000000004</v>
      </c>
      <c r="K231" s="25"/>
      <c r="L231" s="19">
        <f t="shared" ref="L231" si="87">SUM(L222:L230)</f>
        <v>0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 t="s">
        <v>171</v>
      </c>
      <c r="F232" s="43">
        <v>60</v>
      </c>
      <c r="G232" s="43">
        <v>0.92</v>
      </c>
      <c r="H232" s="43">
        <v>3.07</v>
      </c>
      <c r="I232" s="43">
        <v>8.1199999999999992</v>
      </c>
      <c r="J232" s="43">
        <v>64.069999999999993</v>
      </c>
      <c r="K232" s="44" t="s">
        <v>172</v>
      </c>
      <c r="L232" s="43"/>
    </row>
    <row r="233" spans="1:12" ht="14.4" x14ac:dyDescent="0.3">
      <c r="A233" s="23"/>
      <c r="B233" s="15"/>
      <c r="C233" s="11"/>
      <c r="D233" s="7" t="s">
        <v>27</v>
      </c>
      <c r="E233" s="42" t="s">
        <v>173</v>
      </c>
      <c r="F233" s="43">
        <v>200</v>
      </c>
      <c r="G233" s="43">
        <v>3.03</v>
      </c>
      <c r="H233" s="43">
        <v>4.43</v>
      </c>
      <c r="I233" s="43">
        <v>13.79</v>
      </c>
      <c r="J233" s="43">
        <v>107.63</v>
      </c>
      <c r="K233" s="44" t="s">
        <v>174</v>
      </c>
      <c r="L233" s="43"/>
    </row>
    <row r="234" spans="1:12" ht="26.4" x14ac:dyDescent="0.3">
      <c r="A234" s="23"/>
      <c r="B234" s="15"/>
      <c r="C234" s="11"/>
      <c r="D234" s="7" t="s">
        <v>28</v>
      </c>
      <c r="E234" s="42" t="s">
        <v>176</v>
      </c>
      <c r="F234" s="43">
        <v>90</v>
      </c>
      <c r="G234" s="43">
        <v>14.61</v>
      </c>
      <c r="H234" s="43">
        <v>14.61</v>
      </c>
      <c r="I234" s="43">
        <v>2.46</v>
      </c>
      <c r="J234" s="43">
        <v>200.21</v>
      </c>
      <c r="K234" s="44" t="s">
        <v>175</v>
      </c>
      <c r="L234" s="43"/>
    </row>
    <row r="235" spans="1:12" ht="14.4" x14ac:dyDescent="0.3">
      <c r="A235" s="23"/>
      <c r="B235" s="15"/>
      <c r="C235" s="11"/>
      <c r="D235" s="7" t="s">
        <v>29</v>
      </c>
      <c r="E235" s="42" t="s">
        <v>95</v>
      </c>
      <c r="F235" s="43">
        <v>150</v>
      </c>
      <c r="G235" s="43">
        <v>8.49</v>
      </c>
      <c r="H235" s="43">
        <v>6.56</v>
      </c>
      <c r="I235" s="43">
        <v>38.340000000000003</v>
      </c>
      <c r="J235" s="43">
        <v>246.01</v>
      </c>
      <c r="K235" s="44" t="s">
        <v>96</v>
      </c>
      <c r="L235" s="43"/>
    </row>
    <row r="236" spans="1:12" ht="14.4" x14ac:dyDescent="0.3">
      <c r="A236" s="23"/>
      <c r="B236" s="15"/>
      <c r="C236" s="11"/>
      <c r="D236" s="7" t="s">
        <v>30</v>
      </c>
      <c r="E236" s="42" t="s">
        <v>128</v>
      </c>
      <c r="F236" s="43">
        <v>180</v>
      </c>
      <c r="G236" s="43">
        <v>0.9</v>
      </c>
      <c r="H236" s="43">
        <v>0.18</v>
      </c>
      <c r="I236" s="43">
        <v>18.18</v>
      </c>
      <c r="J236" s="43">
        <v>82.8</v>
      </c>
      <c r="K236" s="44"/>
      <c r="L236" s="43"/>
    </row>
    <row r="237" spans="1:12" ht="14.4" x14ac:dyDescent="0.3">
      <c r="A237" s="23"/>
      <c r="B237" s="15"/>
      <c r="C237" s="11"/>
      <c r="D237" s="7" t="s">
        <v>31</v>
      </c>
      <c r="E237" s="42" t="s">
        <v>63</v>
      </c>
      <c r="F237" s="43">
        <v>40</v>
      </c>
      <c r="G237" s="43">
        <v>3.16</v>
      </c>
      <c r="H237" s="43">
        <v>0.4</v>
      </c>
      <c r="I237" s="43">
        <v>19.32</v>
      </c>
      <c r="J237" s="43">
        <v>94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42" t="s">
        <v>64</v>
      </c>
      <c r="F238" s="43">
        <v>30</v>
      </c>
      <c r="G238" s="43">
        <v>1.98</v>
      </c>
      <c r="H238" s="43">
        <v>0.36</v>
      </c>
      <c r="I238" s="43">
        <v>10.26</v>
      </c>
      <c r="J238" s="43">
        <v>49.62</v>
      </c>
      <c r="K238" s="44"/>
      <c r="L238" s="43"/>
    </row>
    <row r="239" spans="1:12" ht="14.4" x14ac:dyDescent="0.3">
      <c r="A239" s="23"/>
      <c r="B239" s="15"/>
      <c r="C239" s="11"/>
      <c r="D239" s="7" t="s">
        <v>24</v>
      </c>
      <c r="E239" s="42" t="s">
        <v>103</v>
      </c>
      <c r="F239" s="43">
        <v>200</v>
      </c>
      <c r="G239" s="43">
        <v>0.8</v>
      </c>
      <c r="H239" s="43">
        <v>0.8</v>
      </c>
      <c r="I239" s="43">
        <v>19.600000000000001</v>
      </c>
      <c r="J239" s="43">
        <v>94</v>
      </c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950</v>
      </c>
      <c r="G243" s="19">
        <f t="shared" ref="G243:J243" si="88">SUM(G232:G242)</f>
        <v>33.889999999999993</v>
      </c>
      <c r="H243" s="19">
        <f t="shared" si="88"/>
        <v>30.409999999999997</v>
      </c>
      <c r="I243" s="19">
        <f t="shared" si="88"/>
        <v>130.07000000000002</v>
      </c>
      <c r="J243" s="19">
        <f t="shared" si="88"/>
        <v>938.33999999999992</v>
      </c>
      <c r="K243" s="25"/>
      <c r="L243" s="19">
        <f t="shared" ref="L243" si="89">SUM(L232:L242)</f>
        <v>0</v>
      </c>
    </row>
    <row r="244" spans="1:12" ht="15" thickBot="1" x14ac:dyDescent="0.3">
      <c r="A244" s="29">
        <f>A222</f>
        <v>2</v>
      </c>
      <c r="B244" s="30">
        <f>B222</f>
        <v>5</v>
      </c>
      <c r="C244" s="51" t="s">
        <v>4</v>
      </c>
      <c r="D244" s="52"/>
      <c r="E244" s="31"/>
      <c r="F244" s="32">
        <f>F231+F243</f>
        <v>1430</v>
      </c>
      <c r="G244" s="32">
        <f t="shared" ref="G244" si="90">G231+G243</f>
        <v>50.919999999999995</v>
      </c>
      <c r="H244" s="32">
        <f t="shared" ref="H244" si="91">H231+H243</f>
        <v>43.89</v>
      </c>
      <c r="I244" s="32">
        <f t="shared" ref="I244" si="92">I231+I243</f>
        <v>197.43</v>
      </c>
      <c r="J244" s="32">
        <f t="shared" ref="J244:L244" si="93">J231+J243</f>
        <v>1401.42</v>
      </c>
      <c r="K244" s="32"/>
      <c r="L244" s="32">
        <f t="shared" si="93"/>
        <v>0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39" t="s">
        <v>177</v>
      </c>
      <c r="F245" s="40">
        <v>90</v>
      </c>
      <c r="G245" s="40">
        <v>9.76</v>
      </c>
      <c r="H245" s="40">
        <v>11.18</v>
      </c>
      <c r="I245" s="40">
        <v>1.31</v>
      </c>
      <c r="J245" s="40">
        <v>144.9</v>
      </c>
      <c r="K245" s="41"/>
      <c r="L245" s="40"/>
    </row>
    <row r="246" spans="1:12" ht="14.4" x14ac:dyDescent="0.3">
      <c r="A246" s="23"/>
      <c r="B246" s="15"/>
      <c r="C246" s="11"/>
      <c r="D246" s="6"/>
      <c r="E246" s="42" t="s">
        <v>45</v>
      </c>
      <c r="F246" s="43">
        <v>150</v>
      </c>
      <c r="G246" s="43">
        <v>3.81</v>
      </c>
      <c r="H246" s="43">
        <v>3.08</v>
      </c>
      <c r="I246" s="43">
        <v>40.01</v>
      </c>
      <c r="J246" s="43">
        <v>202.95</v>
      </c>
      <c r="K246" s="44" t="s">
        <v>46</v>
      </c>
      <c r="L246" s="43"/>
    </row>
    <row r="247" spans="1:12" ht="14.4" x14ac:dyDescent="0.3">
      <c r="A247" s="23"/>
      <c r="B247" s="15"/>
      <c r="C247" s="11"/>
      <c r="D247" s="7" t="s">
        <v>22</v>
      </c>
      <c r="E247" s="42" t="s">
        <v>47</v>
      </c>
      <c r="F247" s="43">
        <v>187</v>
      </c>
      <c r="G247" s="43">
        <v>0.05</v>
      </c>
      <c r="H247" s="43">
        <v>0.01</v>
      </c>
      <c r="I247" s="43">
        <v>9.17</v>
      </c>
      <c r="J247" s="43">
        <v>37.96</v>
      </c>
      <c r="K247" s="44" t="s">
        <v>88</v>
      </c>
      <c r="L247" s="43"/>
    </row>
    <row r="248" spans="1:12" ht="14.4" x14ac:dyDescent="0.3">
      <c r="A248" s="23"/>
      <c r="B248" s="15"/>
      <c r="C248" s="11"/>
      <c r="D248" s="7" t="s">
        <v>23</v>
      </c>
      <c r="E248" s="42" t="s">
        <v>49</v>
      </c>
      <c r="F248" s="43">
        <v>40</v>
      </c>
      <c r="G248" s="43">
        <v>3.04</v>
      </c>
      <c r="H248" s="43">
        <v>1.1200000000000001</v>
      </c>
      <c r="I248" s="43">
        <v>20.56</v>
      </c>
      <c r="J248" s="43">
        <v>104.48</v>
      </c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52</v>
      </c>
      <c r="E250" s="42" t="s">
        <v>83</v>
      </c>
      <c r="F250" s="43">
        <v>20</v>
      </c>
      <c r="G250" s="43">
        <v>0.22</v>
      </c>
      <c r="H250" s="43">
        <v>0.04</v>
      </c>
      <c r="I250" s="43">
        <v>0.76</v>
      </c>
      <c r="J250" s="43">
        <v>4.8</v>
      </c>
      <c r="K250" s="44"/>
      <c r="L250" s="43"/>
    </row>
    <row r="251" spans="1:12" ht="14.4" x14ac:dyDescent="0.3">
      <c r="A251" s="23"/>
      <c r="B251" s="15"/>
      <c r="C251" s="11"/>
      <c r="D251" s="7"/>
      <c r="E251" s="42" t="s">
        <v>111</v>
      </c>
      <c r="F251" s="43">
        <v>20</v>
      </c>
      <c r="G251" s="43">
        <v>0.62</v>
      </c>
      <c r="H251" s="43">
        <v>0.04</v>
      </c>
      <c r="I251" s="43">
        <v>1.3</v>
      </c>
      <c r="J251" s="43">
        <v>8</v>
      </c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507</v>
      </c>
      <c r="G254" s="19">
        <f>SUM(G245:G253)</f>
        <v>17.5</v>
      </c>
      <c r="H254" s="19">
        <f>SUM(H245:H253)</f>
        <v>15.469999999999999</v>
      </c>
      <c r="I254" s="19">
        <f>SUM(I245:I253)</f>
        <v>73.11</v>
      </c>
      <c r="J254" s="19">
        <f>SUM(J245:J253)</f>
        <v>503.09000000000003</v>
      </c>
      <c r="K254" s="25"/>
      <c r="L254" s="19">
        <f t="shared" ref="L254" si="94">SUM(L245:L253)</f>
        <v>0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 t="s">
        <v>178</v>
      </c>
      <c r="F255" s="43">
        <v>60</v>
      </c>
      <c r="G255" s="43">
        <v>0.99</v>
      </c>
      <c r="H255" s="43" t="s">
        <v>179</v>
      </c>
      <c r="I255" s="43">
        <v>8.64</v>
      </c>
      <c r="J255" s="43">
        <v>40.1</v>
      </c>
      <c r="K255" s="44" t="s">
        <v>180</v>
      </c>
      <c r="L255" s="43"/>
    </row>
    <row r="256" spans="1:12" ht="14.4" x14ac:dyDescent="0.3">
      <c r="A256" s="23"/>
      <c r="B256" s="15"/>
      <c r="C256" s="11"/>
      <c r="D256" s="7" t="s">
        <v>27</v>
      </c>
      <c r="E256" s="42" t="s">
        <v>134</v>
      </c>
      <c r="F256" s="43">
        <v>200</v>
      </c>
      <c r="G256" s="43">
        <v>3.13</v>
      </c>
      <c r="H256" s="43">
        <v>3.3</v>
      </c>
      <c r="I256" s="43">
        <v>13.08</v>
      </c>
      <c r="J256" s="43">
        <v>95.74</v>
      </c>
      <c r="K256" s="44" t="s">
        <v>135</v>
      </c>
      <c r="L256" s="43"/>
    </row>
    <row r="257" spans="1:12" ht="14.4" x14ac:dyDescent="0.3">
      <c r="A257" s="23"/>
      <c r="B257" s="15"/>
      <c r="C257" s="11"/>
      <c r="D257" s="7" t="s">
        <v>28</v>
      </c>
      <c r="E257" s="42" t="s">
        <v>181</v>
      </c>
      <c r="F257" s="43">
        <v>90</v>
      </c>
      <c r="G257" s="43">
        <v>16.239999999999998</v>
      </c>
      <c r="H257" s="43">
        <v>4.8899999999999997</v>
      </c>
      <c r="I257" s="43">
        <v>13.25</v>
      </c>
      <c r="J257" s="43">
        <v>149.93</v>
      </c>
      <c r="K257" s="44" t="s">
        <v>182</v>
      </c>
      <c r="L257" s="43"/>
    </row>
    <row r="258" spans="1:12" ht="14.4" x14ac:dyDescent="0.3">
      <c r="A258" s="23"/>
      <c r="B258" s="15"/>
      <c r="C258" s="11"/>
      <c r="D258" s="7" t="s">
        <v>29</v>
      </c>
      <c r="E258" s="42" t="s">
        <v>59</v>
      </c>
      <c r="F258" s="43">
        <v>150</v>
      </c>
      <c r="G258" s="43">
        <v>2.98</v>
      </c>
      <c r="H258" s="43">
        <v>4.21</v>
      </c>
      <c r="I258" s="43">
        <v>24.03</v>
      </c>
      <c r="J258" s="43">
        <v>146.24</v>
      </c>
      <c r="K258" s="44" t="s">
        <v>60</v>
      </c>
      <c r="L258" s="43"/>
    </row>
    <row r="259" spans="1:12" ht="14.4" x14ac:dyDescent="0.3">
      <c r="A259" s="23"/>
      <c r="B259" s="15"/>
      <c r="C259" s="11"/>
      <c r="D259" s="7" t="s">
        <v>30</v>
      </c>
      <c r="E259" s="42" t="s">
        <v>81</v>
      </c>
      <c r="F259" s="43">
        <v>180</v>
      </c>
      <c r="G259" s="43">
        <v>0.19</v>
      </c>
      <c r="H259" s="43">
        <v>0.04</v>
      </c>
      <c r="I259" s="43">
        <v>22.3</v>
      </c>
      <c r="J259" s="43">
        <v>87.74</v>
      </c>
      <c r="K259" s="44" t="s">
        <v>82</v>
      </c>
      <c r="L259" s="43"/>
    </row>
    <row r="260" spans="1:12" ht="14.4" x14ac:dyDescent="0.3">
      <c r="A260" s="23"/>
      <c r="B260" s="15"/>
      <c r="C260" s="11"/>
      <c r="D260" s="7" t="s">
        <v>31</v>
      </c>
      <c r="E260" s="42" t="s">
        <v>63</v>
      </c>
      <c r="F260" s="43">
        <v>40</v>
      </c>
      <c r="G260" s="43">
        <v>3.16</v>
      </c>
      <c r="H260" s="43">
        <v>0.4</v>
      </c>
      <c r="I260" s="43">
        <v>19.32</v>
      </c>
      <c r="J260" s="43">
        <v>94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42" t="s">
        <v>64</v>
      </c>
      <c r="F261" s="43">
        <v>30</v>
      </c>
      <c r="G261" s="43">
        <v>1.98</v>
      </c>
      <c r="H261" s="43">
        <v>0.36</v>
      </c>
      <c r="I261" s="43">
        <v>10.26</v>
      </c>
      <c r="J261" s="43">
        <v>49.62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750</v>
      </c>
      <c r="G267" s="19">
        <f t="shared" ref="G267:J267" si="95">SUM(G255:G266)</f>
        <v>28.67</v>
      </c>
      <c r="H267" s="19">
        <f t="shared" si="95"/>
        <v>13.199999999999998</v>
      </c>
      <c r="I267" s="19">
        <f t="shared" si="95"/>
        <v>110.88000000000001</v>
      </c>
      <c r="J267" s="19">
        <f t="shared" si="95"/>
        <v>663.37</v>
      </c>
      <c r="K267" s="25"/>
      <c r="L267" s="19">
        <f t="shared" ref="L267" si="96">SUM(L255:L266)</f>
        <v>0</v>
      </c>
    </row>
    <row r="268" spans="1:12" ht="15" thickBot="1" x14ac:dyDescent="0.3">
      <c r="A268" s="29">
        <f>A245</f>
        <v>3</v>
      </c>
      <c r="B268" s="30">
        <f>B245</f>
        <v>1</v>
      </c>
      <c r="C268" s="51" t="s">
        <v>4</v>
      </c>
      <c r="D268" s="52"/>
      <c r="E268" s="31"/>
      <c r="F268" s="32">
        <f>F254+F267</f>
        <v>1257</v>
      </c>
      <c r="G268" s="32">
        <f t="shared" ref="G268:J268" si="97">G254+G267</f>
        <v>46.17</v>
      </c>
      <c r="H268" s="32">
        <f t="shared" si="97"/>
        <v>28.669999999999995</v>
      </c>
      <c r="I268" s="32">
        <f t="shared" si="97"/>
        <v>183.99</v>
      </c>
      <c r="J268" s="32">
        <f t="shared" si="97"/>
        <v>1166.46</v>
      </c>
      <c r="K268" s="32"/>
      <c r="L268" s="32">
        <f t="shared" ref="L268" si="98">L254+L267</f>
        <v>0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39" t="s">
        <v>183</v>
      </c>
      <c r="F269" s="40">
        <v>180</v>
      </c>
      <c r="G269" s="40">
        <v>5.04</v>
      </c>
      <c r="H269" s="40">
        <v>6.34</v>
      </c>
      <c r="I269" s="40">
        <v>30.94</v>
      </c>
      <c r="J269" s="40">
        <v>201.59</v>
      </c>
      <c r="K269" s="41" t="s">
        <v>184</v>
      </c>
      <c r="L269" s="40"/>
    </row>
    <row r="270" spans="1:12" ht="14.4" x14ac:dyDescent="0.3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42" t="s">
        <v>67</v>
      </c>
      <c r="F271" s="43">
        <v>180</v>
      </c>
      <c r="G271" s="43">
        <v>3.59</v>
      </c>
      <c r="H271" s="43">
        <v>2.85</v>
      </c>
      <c r="I271" s="43">
        <v>15.71</v>
      </c>
      <c r="J271" s="43">
        <v>104.05</v>
      </c>
      <c r="K271" s="44" t="s">
        <v>68</v>
      </c>
      <c r="L271" s="43"/>
    </row>
    <row r="272" spans="1:12" ht="14.4" x14ac:dyDescent="0.3">
      <c r="A272" s="14"/>
      <c r="B272" s="15"/>
      <c r="C272" s="11"/>
      <c r="D272" s="7" t="s">
        <v>23</v>
      </c>
      <c r="E272" s="42" t="s">
        <v>49</v>
      </c>
      <c r="F272" s="43">
        <v>40</v>
      </c>
      <c r="G272" s="43">
        <v>3.04</v>
      </c>
      <c r="H272" s="43">
        <v>1.1200000000000001</v>
      </c>
      <c r="I272" s="43">
        <v>20.56</v>
      </c>
      <c r="J272" s="43">
        <v>104.48</v>
      </c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42" t="s">
        <v>103</v>
      </c>
      <c r="F273" s="43">
        <v>150</v>
      </c>
      <c r="G273" s="43">
        <v>0.6</v>
      </c>
      <c r="H273" s="43">
        <v>0.6</v>
      </c>
      <c r="I273" s="43">
        <v>14.7</v>
      </c>
      <c r="J273" s="43">
        <v>70.5</v>
      </c>
      <c r="K273" s="44"/>
      <c r="L273" s="43"/>
    </row>
    <row r="274" spans="1:12" ht="14.4" x14ac:dyDescent="0.3">
      <c r="A274" s="14"/>
      <c r="B274" s="15"/>
      <c r="C274" s="11"/>
      <c r="D274" s="7"/>
      <c r="E274" s="42" t="s">
        <v>70</v>
      </c>
      <c r="F274" s="43">
        <v>15</v>
      </c>
      <c r="G274" s="43">
        <v>3.07</v>
      </c>
      <c r="H274" s="43">
        <v>3.45</v>
      </c>
      <c r="I274" s="43">
        <v>0.37</v>
      </c>
      <c r="J274" s="43">
        <v>45</v>
      </c>
      <c r="K274" s="44" t="s">
        <v>71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565</v>
      </c>
      <c r="G279" s="19">
        <f t="shared" ref="G279:J279" si="99">SUM(G269:G278)</f>
        <v>15.339999999999998</v>
      </c>
      <c r="H279" s="19">
        <f t="shared" si="99"/>
        <v>14.36</v>
      </c>
      <c r="I279" s="19">
        <f t="shared" si="99"/>
        <v>82.280000000000015</v>
      </c>
      <c r="J279" s="19">
        <f t="shared" si="99"/>
        <v>525.62</v>
      </c>
      <c r="K279" s="25"/>
      <c r="L279" s="19">
        <f t="shared" ref="L279" si="100">SUM(L269:L278)</f>
        <v>0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42" t="s">
        <v>164</v>
      </c>
      <c r="F280" s="43">
        <v>60</v>
      </c>
      <c r="G280" s="43">
        <v>0.81</v>
      </c>
      <c r="H280" s="43">
        <v>3.08</v>
      </c>
      <c r="I280" s="50">
        <v>6.92</v>
      </c>
      <c r="J280" s="43">
        <v>59.09</v>
      </c>
      <c r="K280" s="44" t="s">
        <v>90</v>
      </c>
      <c r="L280" s="43"/>
    </row>
    <row r="281" spans="1:12" ht="14.4" x14ac:dyDescent="0.3">
      <c r="A281" s="14"/>
      <c r="B281" s="15"/>
      <c r="C281" s="11"/>
      <c r="D281" s="7" t="s">
        <v>27</v>
      </c>
      <c r="E281" s="42" t="s">
        <v>185</v>
      </c>
      <c r="F281" s="43">
        <v>200</v>
      </c>
      <c r="G281" s="43">
        <v>3.01</v>
      </c>
      <c r="H281" s="43">
        <v>2.4300000000000002</v>
      </c>
      <c r="I281" s="43">
        <v>13.95</v>
      </c>
      <c r="J281" s="43">
        <v>89.99</v>
      </c>
      <c r="K281" s="44" t="s">
        <v>186</v>
      </c>
      <c r="L281" s="43"/>
    </row>
    <row r="282" spans="1:12" ht="14.4" x14ac:dyDescent="0.3">
      <c r="A282" s="14"/>
      <c r="B282" s="15"/>
      <c r="C282" s="11"/>
      <c r="D282" s="7" t="s">
        <v>28</v>
      </c>
      <c r="E282" s="42" t="s">
        <v>187</v>
      </c>
      <c r="F282" s="43">
        <v>90</v>
      </c>
      <c r="G282" s="43">
        <v>21.48</v>
      </c>
      <c r="H282" s="43">
        <v>11.24</v>
      </c>
      <c r="I282" s="43">
        <v>12.32</v>
      </c>
      <c r="J282" s="43">
        <v>220.19</v>
      </c>
      <c r="K282" s="44" t="s">
        <v>188</v>
      </c>
      <c r="L282" s="43"/>
    </row>
    <row r="283" spans="1:12" ht="14.4" x14ac:dyDescent="0.3">
      <c r="A283" s="14"/>
      <c r="B283" s="15"/>
      <c r="C283" s="11"/>
      <c r="D283" s="7" t="s">
        <v>29</v>
      </c>
      <c r="E283" s="42" t="s">
        <v>79</v>
      </c>
      <c r="F283" s="43">
        <v>150</v>
      </c>
      <c r="G283" s="43">
        <v>5.85</v>
      </c>
      <c r="H283" s="43">
        <v>2.86</v>
      </c>
      <c r="I283" s="43">
        <v>37.4</v>
      </c>
      <c r="J283" s="43">
        <v>198.97</v>
      </c>
      <c r="K283" s="44" t="s">
        <v>207</v>
      </c>
      <c r="L283" s="43"/>
    </row>
    <row r="284" spans="1:12" ht="14.4" x14ac:dyDescent="0.3">
      <c r="A284" s="14"/>
      <c r="B284" s="15"/>
      <c r="C284" s="11"/>
      <c r="D284" s="7" t="s">
        <v>30</v>
      </c>
      <c r="E284" s="42" t="s">
        <v>61</v>
      </c>
      <c r="F284" s="43">
        <v>180</v>
      </c>
      <c r="G284" s="43">
        <v>0.7</v>
      </c>
      <c r="H284" s="43">
        <v>0.05</v>
      </c>
      <c r="I284" s="43">
        <v>23.1</v>
      </c>
      <c r="J284" s="43">
        <v>96.72</v>
      </c>
      <c r="K284" s="44" t="s">
        <v>62</v>
      </c>
      <c r="L284" s="43"/>
    </row>
    <row r="285" spans="1:12" ht="14.4" x14ac:dyDescent="0.3">
      <c r="A285" s="14"/>
      <c r="B285" s="15"/>
      <c r="C285" s="11"/>
      <c r="D285" s="7" t="s">
        <v>31</v>
      </c>
      <c r="E285" s="42" t="s">
        <v>63</v>
      </c>
      <c r="F285" s="43">
        <v>40</v>
      </c>
      <c r="G285" s="43">
        <v>3.16</v>
      </c>
      <c r="H285" s="43">
        <v>0.4</v>
      </c>
      <c r="I285" s="43">
        <v>19.32</v>
      </c>
      <c r="J285" s="43">
        <v>94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42" t="s">
        <v>64</v>
      </c>
      <c r="F286" s="43">
        <v>30</v>
      </c>
      <c r="G286" s="43">
        <v>1.98</v>
      </c>
      <c r="H286" s="43">
        <v>0.36</v>
      </c>
      <c r="I286" s="43">
        <v>10.26</v>
      </c>
      <c r="J286" s="43">
        <v>49.62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750</v>
      </c>
      <c r="G292" s="19">
        <f t="shared" ref="G292:J292" si="101">SUM(G280:G291)</f>
        <v>36.989999999999995</v>
      </c>
      <c r="H292" s="19">
        <f t="shared" si="101"/>
        <v>20.419999999999998</v>
      </c>
      <c r="I292" s="19">
        <f t="shared" si="101"/>
        <v>123.27</v>
      </c>
      <c r="J292" s="19">
        <f t="shared" si="101"/>
        <v>808.58</v>
      </c>
      <c r="K292" s="25"/>
      <c r="L292" s="19">
        <f t="shared" ref="L292" si="102">SUM(L280:L291)</f>
        <v>0</v>
      </c>
    </row>
    <row r="293" spans="1:12" ht="15" thickBot="1" x14ac:dyDescent="0.3">
      <c r="A293" s="33">
        <f>A269</f>
        <v>3</v>
      </c>
      <c r="B293" s="33">
        <f>B269</f>
        <v>2</v>
      </c>
      <c r="C293" s="51" t="s">
        <v>4</v>
      </c>
      <c r="D293" s="52"/>
      <c r="E293" s="31"/>
      <c r="F293" s="32">
        <f>F279+F292</f>
        <v>1315</v>
      </c>
      <c r="G293" s="32">
        <f t="shared" ref="G293:J293" si="103">G279+G292</f>
        <v>52.329999999999991</v>
      </c>
      <c r="H293" s="32">
        <f t="shared" si="103"/>
        <v>34.78</v>
      </c>
      <c r="I293" s="32">
        <f t="shared" si="103"/>
        <v>205.55</v>
      </c>
      <c r="J293" s="32">
        <f t="shared" si="103"/>
        <v>1334.2</v>
      </c>
      <c r="K293" s="32"/>
      <c r="L293" s="32">
        <f t="shared" ref="L293" si="104">L279+L292</f>
        <v>0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42" t="s">
        <v>189</v>
      </c>
      <c r="F294" s="43">
        <v>90</v>
      </c>
      <c r="G294" s="43">
        <v>10.01</v>
      </c>
      <c r="H294" s="43">
        <v>11.25</v>
      </c>
      <c r="I294" s="43">
        <v>7.63</v>
      </c>
      <c r="J294" s="43">
        <v>173.06</v>
      </c>
      <c r="K294" s="44" t="s">
        <v>190</v>
      </c>
      <c r="L294" s="40"/>
    </row>
    <row r="295" spans="1:12" ht="14.4" x14ac:dyDescent="0.3">
      <c r="A295" s="23"/>
      <c r="B295" s="15"/>
      <c r="C295" s="11"/>
      <c r="D295" s="6"/>
      <c r="E295" s="42" t="s">
        <v>140</v>
      </c>
      <c r="F295" s="43">
        <v>150</v>
      </c>
      <c r="G295" s="43">
        <v>3.91</v>
      </c>
      <c r="H295" s="43">
        <v>2.39</v>
      </c>
      <c r="I295" s="43">
        <v>14.99</v>
      </c>
      <c r="J295" s="43">
        <v>99.68</v>
      </c>
      <c r="K295" s="44" t="s">
        <v>141</v>
      </c>
      <c r="L295" s="43"/>
    </row>
    <row r="296" spans="1:12" ht="14.4" x14ac:dyDescent="0.3">
      <c r="A296" s="23"/>
      <c r="B296" s="15"/>
      <c r="C296" s="11"/>
      <c r="D296" s="7" t="s">
        <v>22</v>
      </c>
      <c r="E296" s="42" t="s">
        <v>114</v>
      </c>
      <c r="F296" s="43">
        <v>180</v>
      </c>
      <c r="G296" s="43">
        <v>0.17</v>
      </c>
      <c r="H296" s="43">
        <v>7.0000000000000007E-2</v>
      </c>
      <c r="I296" s="43">
        <v>13.39</v>
      </c>
      <c r="J296" s="43">
        <v>58.09</v>
      </c>
      <c r="K296" s="44" t="s">
        <v>115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42" t="s">
        <v>49</v>
      </c>
      <c r="F297" s="43">
        <v>40</v>
      </c>
      <c r="G297" s="43">
        <v>3.04</v>
      </c>
      <c r="H297" s="43">
        <v>1.1200000000000001</v>
      </c>
      <c r="I297" s="43">
        <v>20.56</v>
      </c>
      <c r="J297" s="43">
        <v>104.48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52</v>
      </c>
      <c r="E299" s="42" t="s">
        <v>50</v>
      </c>
      <c r="F299" s="43">
        <v>20</v>
      </c>
      <c r="G299" s="43">
        <v>0.14000000000000001</v>
      </c>
      <c r="H299" s="43">
        <v>0.02</v>
      </c>
      <c r="I299" s="43">
        <v>0.38</v>
      </c>
      <c r="J299" s="43">
        <v>2.4</v>
      </c>
      <c r="K299" s="44" t="s">
        <v>51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480</v>
      </c>
      <c r="G303" s="19">
        <f t="shared" ref="G303:J303" si="105">SUM(G294:G302)</f>
        <v>17.27</v>
      </c>
      <c r="H303" s="19">
        <f t="shared" si="105"/>
        <v>14.850000000000001</v>
      </c>
      <c r="I303" s="19">
        <f t="shared" si="105"/>
        <v>56.95000000000001</v>
      </c>
      <c r="J303" s="19">
        <f t="shared" si="105"/>
        <v>437.71000000000004</v>
      </c>
      <c r="K303" s="25"/>
      <c r="L303" s="19">
        <f t="shared" ref="L303" si="106">SUM(L294:L302)</f>
        <v>0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42" t="s">
        <v>191</v>
      </c>
      <c r="F304" s="43">
        <v>60</v>
      </c>
      <c r="G304" s="43">
        <v>0.68</v>
      </c>
      <c r="H304" s="43">
        <v>2.1</v>
      </c>
      <c r="I304" s="43">
        <v>6.08</v>
      </c>
      <c r="J304" s="43">
        <v>46.24</v>
      </c>
      <c r="K304" s="44" t="s">
        <v>192</v>
      </c>
      <c r="L304" s="43"/>
    </row>
    <row r="305" spans="1:12" ht="14.4" x14ac:dyDescent="0.3">
      <c r="A305" s="23"/>
      <c r="B305" s="15"/>
      <c r="C305" s="11"/>
      <c r="D305" s="7" t="s">
        <v>27</v>
      </c>
      <c r="E305" s="42" t="s">
        <v>193</v>
      </c>
      <c r="F305" s="43">
        <v>200</v>
      </c>
      <c r="G305" s="43">
        <v>9.49</v>
      </c>
      <c r="H305" s="43">
        <v>2.86</v>
      </c>
      <c r="I305" s="43">
        <v>23.66</v>
      </c>
      <c r="J305" s="43">
        <v>162.96</v>
      </c>
      <c r="K305" s="44" t="s">
        <v>194</v>
      </c>
      <c r="L305" s="43"/>
    </row>
    <row r="306" spans="1:12" ht="14.4" x14ac:dyDescent="0.3">
      <c r="A306" s="23"/>
      <c r="B306" s="15"/>
      <c r="C306" s="11"/>
      <c r="D306" s="7" t="s">
        <v>28</v>
      </c>
      <c r="E306" s="42" t="s">
        <v>195</v>
      </c>
      <c r="F306" s="43">
        <v>200</v>
      </c>
      <c r="G306" s="43">
        <v>16.86</v>
      </c>
      <c r="H306" s="43">
        <v>6</v>
      </c>
      <c r="I306" s="43">
        <v>25.61</v>
      </c>
      <c r="J306" s="43">
        <v>223.98</v>
      </c>
      <c r="K306" s="44" t="s">
        <v>196</v>
      </c>
      <c r="L306" s="43"/>
    </row>
    <row r="307" spans="1:12" ht="14.4" x14ac:dyDescent="0.3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30</v>
      </c>
      <c r="E308" s="42" t="s">
        <v>97</v>
      </c>
      <c r="F308" s="43">
        <v>180</v>
      </c>
      <c r="G308" s="43">
        <v>0.4</v>
      </c>
      <c r="H308" s="43">
        <v>0.13</v>
      </c>
      <c r="I308" s="43">
        <v>17.97</v>
      </c>
      <c r="J308" s="43">
        <v>79.45</v>
      </c>
      <c r="K308" s="44" t="s">
        <v>98</v>
      </c>
      <c r="L308" s="43"/>
    </row>
    <row r="309" spans="1:12" ht="14.4" x14ac:dyDescent="0.3">
      <c r="A309" s="23"/>
      <c r="B309" s="15"/>
      <c r="C309" s="11"/>
      <c r="D309" s="7" t="s">
        <v>31</v>
      </c>
      <c r="E309" s="42" t="s">
        <v>63</v>
      </c>
      <c r="F309" s="43">
        <v>40</v>
      </c>
      <c r="G309" s="43">
        <v>3.16</v>
      </c>
      <c r="H309" s="43">
        <v>0.4</v>
      </c>
      <c r="I309" s="43">
        <v>19.32</v>
      </c>
      <c r="J309" s="43">
        <v>94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42" t="s">
        <v>64</v>
      </c>
      <c r="F310" s="43">
        <v>30</v>
      </c>
      <c r="G310" s="43">
        <v>1.98</v>
      </c>
      <c r="H310" s="43">
        <v>0.36</v>
      </c>
      <c r="I310" s="43">
        <v>10.26</v>
      </c>
      <c r="J310" s="43">
        <v>49.62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710</v>
      </c>
      <c r="G316" s="19">
        <f t="shared" ref="G316:J316" si="107">SUM(G304:G315)</f>
        <v>32.57</v>
      </c>
      <c r="H316" s="19">
        <f t="shared" si="107"/>
        <v>11.850000000000001</v>
      </c>
      <c r="I316" s="19">
        <f t="shared" si="107"/>
        <v>102.89999999999999</v>
      </c>
      <c r="J316" s="19">
        <f t="shared" si="107"/>
        <v>656.25</v>
      </c>
      <c r="K316" s="25"/>
      <c r="L316" s="19">
        <f t="shared" ref="L316" si="108">SUM(L304:L315)</f>
        <v>0</v>
      </c>
    </row>
    <row r="317" spans="1:12" ht="15" thickBot="1" x14ac:dyDescent="0.3">
      <c r="A317" s="29">
        <f>A294</f>
        <v>3</v>
      </c>
      <c r="B317" s="30">
        <f>B294</f>
        <v>3</v>
      </c>
      <c r="C317" s="51" t="s">
        <v>4</v>
      </c>
      <c r="D317" s="52"/>
      <c r="E317" s="31"/>
      <c r="F317" s="32">
        <f>F303+F316</f>
        <v>1190</v>
      </c>
      <c r="G317" s="32">
        <f t="shared" ref="G317:J317" si="109">G303+G316</f>
        <v>49.84</v>
      </c>
      <c r="H317" s="32">
        <f t="shared" si="109"/>
        <v>26.700000000000003</v>
      </c>
      <c r="I317" s="32">
        <f t="shared" si="109"/>
        <v>159.85</v>
      </c>
      <c r="J317" s="32">
        <f t="shared" si="109"/>
        <v>1093.96</v>
      </c>
      <c r="K317" s="32"/>
      <c r="L317" s="32">
        <f t="shared" ref="L317" si="110">L303+L316</f>
        <v>0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39" t="s">
        <v>197</v>
      </c>
      <c r="F318" s="40">
        <v>150</v>
      </c>
      <c r="G318" s="40">
        <v>23.06</v>
      </c>
      <c r="H318" s="40">
        <v>15.61</v>
      </c>
      <c r="I318" s="40">
        <v>10.44</v>
      </c>
      <c r="J318" s="40">
        <v>279.14999999999998</v>
      </c>
      <c r="K318" s="41" t="s">
        <v>198</v>
      </c>
      <c r="L318" s="40"/>
    </row>
    <row r="319" spans="1:12" ht="14.4" x14ac:dyDescent="0.3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22</v>
      </c>
      <c r="E320" s="42" t="s">
        <v>143</v>
      </c>
      <c r="F320" s="43">
        <v>180</v>
      </c>
      <c r="G320" s="43">
        <v>4.01</v>
      </c>
      <c r="H320" s="43">
        <v>2.95</v>
      </c>
      <c r="I320" s="43">
        <v>12.01</v>
      </c>
      <c r="J320" s="43">
        <v>84.93</v>
      </c>
      <c r="K320" s="44" t="s">
        <v>102</v>
      </c>
      <c r="L320" s="43"/>
    </row>
    <row r="321" spans="1:12" ht="14.4" x14ac:dyDescent="0.3">
      <c r="A321" s="23"/>
      <c r="B321" s="15"/>
      <c r="C321" s="11"/>
      <c r="D321" s="7" t="s">
        <v>23</v>
      </c>
      <c r="E321" s="42" t="s">
        <v>49</v>
      </c>
      <c r="F321" s="43">
        <v>40</v>
      </c>
      <c r="G321" s="43">
        <v>3.04</v>
      </c>
      <c r="H321" s="43">
        <v>1.1200000000000001</v>
      </c>
      <c r="I321" s="43">
        <v>20.56</v>
      </c>
      <c r="J321" s="43">
        <v>104.48</v>
      </c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 t="s">
        <v>69</v>
      </c>
      <c r="F322" s="43">
        <v>200</v>
      </c>
      <c r="G322" s="43">
        <v>1.6</v>
      </c>
      <c r="H322" s="43">
        <v>0.4</v>
      </c>
      <c r="I322" s="43">
        <v>15</v>
      </c>
      <c r="J322" s="43">
        <v>76</v>
      </c>
      <c r="K322" s="44"/>
      <c r="L322" s="43"/>
    </row>
    <row r="323" spans="1:12" ht="14.4" x14ac:dyDescent="0.3">
      <c r="A323" s="23"/>
      <c r="B323" s="15"/>
      <c r="C323" s="11"/>
      <c r="D323" s="7"/>
      <c r="E323" s="42" t="s">
        <v>76</v>
      </c>
      <c r="F323" s="43">
        <v>30</v>
      </c>
      <c r="G323" s="43">
        <v>0.78</v>
      </c>
      <c r="H323" s="43">
        <v>4.5</v>
      </c>
      <c r="I323" s="43">
        <v>1.08</v>
      </c>
      <c r="J323" s="43">
        <v>48.6</v>
      </c>
      <c r="K323" s="44"/>
      <c r="L323" s="43"/>
    </row>
    <row r="324" spans="1:12" ht="14.4" x14ac:dyDescent="0.3">
      <c r="A324" s="23"/>
      <c r="B324" s="15"/>
      <c r="C324" s="11"/>
      <c r="D324" s="7"/>
      <c r="E324" s="42" t="s">
        <v>70</v>
      </c>
      <c r="F324" s="43">
        <v>15</v>
      </c>
      <c r="G324" s="43">
        <v>3.07</v>
      </c>
      <c r="H324" s="43">
        <v>3.45</v>
      </c>
      <c r="I324" s="43">
        <v>0.37</v>
      </c>
      <c r="J324" s="43">
        <v>45</v>
      </c>
      <c r="K324" s="44" t="s">
        <v>71</v>
      </c>
      <c r="L324" s="43"/>
    </row>
    <row r="325" spans="1:12" ht="14.4" x14ac:dyDescent="0.3">
      <c r="A325" s="23"/>
      <c r="B325" s="15"/>
      <c r="C325" s="11"/>
      <c r="D325" s="7"/>
      <c r="E325" s="42" t="s">
        <v>118</v>
      </c>
      <c r="F325" s="43">
        <v>10</v>
      </c>
      <c r="G325" s="43">
        <v>0.08</v>
      </c>
      <c r="H325" s="43">
        <v>7.25</v>
      </c>
      <c r="I325" s="43">
        <v>0.13</v>
      </c>
      <c r="J325" s="43">
        <v>66.09</v>
      </c>
      <c r="K325" s="44" t="s">
        <v>119</v>
      </c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625</v>
      </c>
      <c r="G328" s="19">
        <f t="shared" ref="G328:J328" si="111">SUM(G318:G327)</f>
        <v>35.64</v>
      </c>
      <c r="H328" s="19">
        <f t="shared" si="111"/>
        <v>35.28</v>
      </c>
      <c r="I328" s="19">
        <f t="shared" si="111"/>
        <v>59.589999999999996</v>
      </c>
      <c r="J328" s="19">
        <f t="shared" si="111"/>
        <v>704.25</v>
      </c>
      <c r="K328" s="25"/>
      <c r="L328" s="19">
        <f t="shared" ref="L328" si="112">SUM(L318:L327)</f>
        <v>0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42" t="s">
        <v>199</v>
      </c>
      <c r="F329" s="43">
        <v>60</v>
      </c>
      <c r="G329" s="43">
        <v>0.76</v>
      </c>
      <c r="H329" s="43">
        <v>4.09</v>
      </c>
      <c r="I329" s="43">
        <v>4.01</v>
      </c>
      <c r="J329" s="43">
        <v>56.47</v>
      </c>
      <c r="K329" s="44" t="s">
        <v>200</v>
      </c>
      <c r="L329" s="43"/>
    </row>
    <row r="330" spans="1:12" ht="14.4" x14ac:dyDescent="0.3">
      <c r="A330" s="23"/>
      <c r="B330" s="15"/>
      <c r="C330" s="11"/>
      <c r="D330" s="7" t="s">
        <v>27</v>
      </c>
      <c r="E330" s="42" t="s">
        <v>106</v>
      </c>
      <c r="F330" s="43">
        <v>200</v>
      </c>
      <c r="G330" s="43">
        <v>1.57</v>
      </c>
      <c r="H330" s="43">
        <v>3.12</v>
      </c>
      <c r="I330" s="43">
        <v>5.82</v>
      </c>
      <c r="J330" s="43">
        <v>58.47</v>
      </c>
      <c r="K330" s="44" t="s">
        <v>107</v>
      </c>
      <c r="L330" s="43"/>
    </row>
    <row r="331" spans="1:12" ht="14.4" x14ac:dyDescent="0.3">
      <c r="A331" s="23"/>
      <c r="B331" s="15"/>
      <c r="C331" s="11"/>
      <c r="D331" s="7" t="s">
        <v>28</v>
      </c>
      <c r="E331" s="42" t="s">
        <v>148</v>
      </c>
      <c r="F331" s="43">
        <v>90</v>
      </c>
      <c r="G331" s="43">
        <v>14.11</v>
      </c>
      <c r="H331" s="43">
        <v>19.5</v>
      </c>
      <c r="I331" s="43">
        <v>13.89</v>
      </c>
      <c r="J331" s="43">
        <v>288.13</v>
      </c>
      <c r="K331" s="44" t="s">
        <v>149</v>
      </c>
      <c r="L331" s="43"/>
    </row>
    <row r="332" spans="1:12" ht="14.4" x14ac:dyDescent="0.3">
      <c r="A332" s="23"/>
      <c r="B332" s="15"/>
      <c r="C332" s="11"/>
      <c r="D332" s="7" t="s">
        <v>29</v>
      </c>
      <c r="E332" s="42" t="s">
        <v>95</v>
      </c>
      <c r="F332" s="43">
        <v>150</v>
      </c>
      <c r="G332" s="43">
        <v>8.49</v>
      </c>
      <c r="H332" s="43">
        <v>6.56</v>
      </c>
      <c r="I332" s="43">
        <v>38.340000000000003</v>
      </c>
      <c r="J332" s="43">
        <v>246.01</v>
      </c>
      <c r="K332" s="44" t="s">
        <v>96</v>
      </c>
      <c r="L332" s="43"/>
    </row>
    <row r="333" spans="1:12" ht="14.4" x14ac:dyDescent="0.3">
      <c r="A333" s="23"/>
      <c r="B333" s="15"/>
      <c r="C333" s="11"/>
      <c r="D333" s="7" t="s">
        <v>30</v>
      </c>
      <c r="E333" s="42" t="s">
        <v>159</v>
      </c>
      <c r="F333" s="43">
        <v>180</v>
      </c>
      <c r="G333" s="43">
        <v>0.06</v>
      </c>
      <c r="H333" s="43">
        <v>0.06</v>
      </c>
      <c r="I333" s="43">
        <v>15.34</v>
      </c>
      <c r="J333" s="43">
        <v>62.44</v>
      </c>
      <c r="K333" s="44" t="s">
        <v>160</v>
      </c>
      <c r="L333" s="43"/>
    </row>
    <row r="334" spans="1:12" ht="14.4" x14ac:dyDescent="0.3">
      <c r="A334" s="23"/>
      <c r="B334" s="15"/>
      <c r="C334" s="11"/>
      <c r="D334" s="7" t="s">
        <v>31</v>
      </c>
      <c r="E334" s="42" t="s">
        <v>63</v>
      </c>
      <c r="F334" s="43">
        <v>40</v>
      </c>
      <c r="G334" s="43">
        <v>3.16</v>
      </c>
      <c r="H334" s="43">
        <v>0.4</v>
      </c>
      <c r="I334" s="43">
        <v>19.32</v>
      </c>
      <c r="J334" s="43">
        <v>94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42" t="s">
        <v>64</v>
      </c>
      <c r="F335" s="43">
        <v>30</v>
      </c>
      <c r="G335" s="43">
        <v>1.98</v>
      </c>
      <c r="H335" s="43">
        <v>0.36</v>
      </c>
      <c r="I335" s="43">
        <v>10.26</v>
      </c>
      <c r="J335" s="43">
        <v>49.62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750</v>
      </c>
      <c r="G341" s="19">
        <f t="shared" ref="G341:J341" si="113">SUM(G329:G340)</f>
        <v>30.13</v>
      </c>
      <c r="H341" s="19">
        <f t="shared" si="113"/>
        <v>34.090000000000003</v>
      </c>
      <c r="I341" s="19">
        <f t="shared" si="113"/>
        <v>106.98</v>
      </c>
      <c r="J341" s="19">
        <f t="shared" si="113"/>
        <v>855.14</v>
      </c>
      <c r="K341" s="25"/>
      <c r="L341" s="19">
        <f t="shared" ref="L341" si="114">SUM(L329:L340)</f>
        <v>0</v>
      </c>
    </row>
    <row r="342" spans="1:12" ht="15" thickBot="1" x14ac:dyDescent="0.3">
      <c r="A342" s="29">
        <f>A318</f>
        <v>3</v>
      </c>
      <c r="B342" s="30">
        <f>B318</f>
        <v>4</v>
      </c>
      <c r="C342" s="51" t="s">
        <v>4</v>
      </c>
      <c r="D342" s="52"/>
      <c r="E342" s="31"/>
      <c r="F342" s="32">
        <f>F328+F341</f>
        <v>1375</v>
      </c>
      <c r="G342" s="32">
        <f t="shared" ref="G342:J342" si="115">G328+G341</f>
        <v>65.77</v>
      </c>
      <c r="H342" s="32">
        <f t="shared" si="115"/>
        <v>69.37</v>
      </c>
      <c r="I342" s="32">
        <f t="shared" si="115"/>
        <v>166.57</v>
      </c>
      <c r="J342" s="32">
        <f t="shared" si="115"/>
        <v>1559.3899999999999</v>
      </c>
      <c r="K342" s="32"/>
      <c r="L342" s="32">
        <f t="shared" ref="L342" si="116">L328+L341</f>
        <v>0</v>
      </c>
    </row>
    <row r="343" spans="1:12" ht="26.4" x14ac:dyDescent="0.3">
      <c r="A343" s="20">
        <v>3</v>
      </c>
      <c r="B343" s="21">
        <v>5</v>
      </c>
      <c r="C343" s="22" t="s">
        <v>20</v>
      </c>
      <c r="D343" s="5" t="s">
        <v>21</v>
      </c>
      <c r="E343" s="39" t="s">
        <v>201</v>
      </c>
      <c r="F343" s="40">
        <v>90</v>
      </c>
      <c r="G343" s="40">
        <v>12.76</v>
      </c>
      <c r="H343" s="40">
        <v>8.9</v>
      </c>
      <c r="I343" s="40">
        <v>6.83</v>
      </c>
      <c r="J343" s="40">
        <v>159.41</v>
      </c>
      <c r="K343" s="41" t="s">
        <v>202</v>
      </c>
      <c r="L343" s="40"/>
    </row>
    <row r="344" spans="1:12" ht="14.4" x14ac:dyDescent="0.3">
      <c r="A344" s="23"/>
      <c r="B344" s="15"/>
      <c r="C344" s="11"/>
      <c r="D344" s="6"/>
      <c r="E344" s="42" t="s">
        <v>45</v>
      </c>
      <c r="F344" s="43">
        <v>150</v>
      </c>
      <c r="G344" s="43">
        <v>3.81</v>
      </c>
      <c r="H344" s="43">
        <v>3.08</v>
      </c>
      <c r="I344" s="43">
        <v>40.01</v>
      </c>
      <c r="J344" s="43">
        <v>202.95</v>
      </c>
      <c r="K344" s="44" t="s">
        <v>46</v>
      </c>
      <c r="L344" s="43"/>
    </row>
    <row r="345" spans="1:12" ht="14.4" x14ac:dyDescent="0.3">
      <c r="A345" s="23"/>
      <c r="B345" s="15"/>
      <c r="C345" s="11"/>
      <c r="D345" s="7" t="s">
        <v>22</v>
      </c>
      <c r="E345" s="42" t="s">
        <v>114</v>
      </c>
      <c r="F345" s="43">
        <v>180</v>
      </c>
      <c r="G345" s="43">
        <v>0.17</v>
      </c>
      <c r="H345" s="43">
        <v>7.0000000000000007E-2</v>
      </c>
      <c r="I345" s="43">
        <v>13.39</v>
      </c>
      <c r="J345" s="43">
        <v>58.09</v>
      </c>
      <c r="K345" s="44" t="s">
        <v>115</v>
      </c>
      <c r="L345" s="43"/>
    </row>
    <row r="346" spans="1:12" ht="14.4" x14ac:dyDescent="0.3">
      <c r="A346" s="23"/>
      <c r="B346" s="15"/>
      <c r="C346" s="11"/>
      <c r="D346" s="7" t="s">
        <v>23</v>
      </c>
      <c r="E346" s="42" t="s">
        <v>49</v>
      </c>
      <c r="F346" s="43">
        <v>40</v>
      </c>
      <c r="G346" s="43">
        <v>3.04</v>
      </c>
      <c r="H346" s="43">
        <v>1.1200000000000001</v>
      </c>
      <c r="I346" s="43">
        <v>20.56</v>
      </c>
      <c r="J346" s="43">
        <v>104.48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52</v>
      </c>
      <c r="E348" s="42" t="s">
        <v>50</v>
      </c>
      <c r="F348" s="43">
        <v>20</v>
      </c>
      <c r="G348" s="43">
        <v>0.14000000000000001</v>
      </c>
      <c r="H348" s="43">
        <v>0.02</v>
      </c>
      <c r="I348" s="43">
        <v>0.38</v>
      </c>
      <c r="J348" s="43">
        <v>2.4</v>
      </c>
      <c r="K348" s="44" t="s">
        <v>51</v>
      </c>
      <c r="L348" s="43"/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480</v>
      </c>
      <c r="G353" s="19">
        <f t="shared" ref="G353:J353" si="117">SUM(G343:G352)</f>
        <v>19.920000000000002</v>
      </c>
      <c r="H353" s="19">
        <f t="shared" si="117"/>
        <v>13.190000000000001</v>
      </c>
      <c r="I353" s="19">
        <f t="shared" si="117"/>
        <v>81.169999999999987</v>
      </c>
      <c r="J353" s="19">
        <f t="shared" si="117"/>
        <v>527.33000000000004</v>
      </c>
      <c r="K353" s="25"/>
      <c r="L353" s="19">
        <f t="shared" ref="L353" si="118">SUM(L343:L352)</f>
        <v>0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42" t="s">
        <v>153</v>
      </c>
      <c r="F354" s="43">
        <v>60</v>
      </c>
      <c r="G354" s="43">
        <v>0.57999999999999996</v>
      </c>
      <c r="H354" s="43">
        <v>3.11</v>
      </c>
      <c r="I354" s="43">
        <v>4.32</v>
      </c>
      <c r="J354" s="43">
        <v>49.01</v>
      </c>
      <c r="K354" s="44" t="s">
        <v>154</v>
      </c>
      <c r="L354" s="43"/>
    </row>
    <row r="355" spans="1:12" ht="14.4" x14ac:dyDescent="0.3">
      <c r="A355" s="23"/>
      <c r="B355" s="15"/>
      <c r="C355" s="11"/>
      <c r="D355" s="7" t="s">
        <v>27</v>
      </c>
      <c r="E355" s="42" t="s">
        <v>122</v>
      </c>
      <c r="F355" s="43">
        <v>200</v>
      </c>
      <c r="G355" s="43">
        <v>3.11</v>
      </c>
      <c r="H355" s="43">
        <v>4.42</v>
      </c>
      <c r="I355" s="43">
        <v>11.94</v>
      </c>
      <c r="J355" s="43">
        <v>100.69</v>
      </c>
      <c r="K355" s="44" t="s">
        <v>123</v>
      </c>
      <c r="L355" s="43"/>
    </row>
    <row r="356" spans="1:12" ht="14.4" x14ac:dyDescent="0.3">
      <c r="A356" s="23"/>
      <c r="B356" s="15"/>
      <c r="C356" s="11"/>
      <c r="D356" s="7" t="s">
        <v>28</v>
      </c>
      <c r="E356" s="42" t="s">
        <v>203</v>
      </c>
      <c r="F356" s="43">
        <v>200</v>
      </c>
      <c r="G356" s="43">
        <v>20.56</v>
      </c>
      <c r="H356" s="43">
        <v>22.14</v>
      </c>
      <c r="I356" s="43">
        <v>11.26</v>
      </c>
      <c r="J356" s="43">
        <v>326.93</v>
      </c>
      <c r="K356" s="44" t="s">
        <v>204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30</v>
      </c>
      <c r="E358" s="42" t="s">
        <v>128</v>
      </c>
      <c r="F358" s="43">
        <v>180</v>
      </c>
      <c r="G358" s="43">
        <v>0.9</v>
      </c>
      <c r="H358" s="43">
        <v>0.18</v>
      </c>
      <c r="I358" s="43">
        <v>18.18</v>
      </c>
      <c r="J358" s="43">
        <v>82.8</v>
      </c>
      <c r="K358" s="44"/>
      <c r="L358" s="43"/>
    </row>
    <row r="359" spans="1:12" ht="14.4" x14ac:dyDescent="0.3">
      <c r="A359" s="23"/>
      <c r="B359" s="15"/>
      <c r="C359" s="11"/>
      <c r="D359" s="7" t="s">
        <v>31</v>
      </c>
      <c r="E359" s="42" t="s">
        <v>63</v>
      </c>
      <c r="F359" s="43">
        <v>40</v>
      </c>
      <c r="G359" s="43">
        <v>3.16</v>
      </c>
      <c r="H359" s="43">
        <v>0.4</v>
      </c>
      <c r="I359" s="43">
        <v>19.32</v>
      </c>
      <c r="J359" s="43">
        <v>94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42" t="s">
        <v>64</v>
      </c>
      <c r="F360" s="43">
        <v>30</v>
      </c>
      <c r="G360" s="43">
        <v>1.98</v>
      </c>
      <c r="H360" s="43">
        <v>0.36</v>
      </c>
      <c r="I360" s="43">
        <v>10.26</v>
      </c>
      <c r="J360" s="43">
        <v>49.62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710</v>
      </c>
      <c r="G366" s="19">
        <f t="shared" ref="G366:J366" si="119">SUM(G354:G365)</f>
        <v>30.29</v>
      </c>
      <c r="H366" s="19">
        <f t="shared" si="119"/>
        <v>30.61</v>
      </c>
      <c r="I366" s="19">
        <f t="shared" si="119"/>
        <v>75.28</v>
      </c>
      <c r="J366" s="19">
        <f t="shared" si="119"/>
        <v>703.05</v>
      </c>
      <c r="K366" s="25"/>
      <c r="L366" s="19">
        <f t="shared" ref="L366" si="120">SUM(L354:L365)</f>
        <v>0</v>
      </c>
    </row>
    <row r="367" spans="1:12" ht="15" thickBot="1" x14ac:dyDescent="0.3">
      <c r="A367" s="29">
        <f>A343</f>
        <v>3</v>
      </c>
      <c r="B367" s="30">
        <f>B343</f>
        <v>5</v>
      </c>
      <c r="C367" s="51" t="s">
        <v>4</v>
      </c>
      <c r="D367" s="52"/>
      <c r="E367" s="31"/>
      <c r="F367" s="32">
        <f>F353+F366</f>
        <v>1190</v>
      </c>
      <c r="G367" s="32">
        <f t="shared" ref="G367:J367" si="121">G353+G366</f>
        <v>50.21</v>
      </c>
      <c r="H367" s="32">
        <f t="shared" si="121"/>
        <v>43.8</v>
      </c>
      <c r="I367" s="32">
        <f t="shared" si="121"/>
        <v>156.44999999999999</v>
      </c>
      <c r="J367" s="32">
        <f t="shared" si="121"/>
        <v>1230.3800000000001</v>
      </c>
      <c r="K367" s="32"/>
      <c r="L367" s="32">
        <f t="shared" ref="L367" si="122">L353+L366</f>
        <v>0</v>
      </c>
    </row>
    <row r="368" spans="1:12" ht="26.4" x14ac:dyDescent="0.3">
      <c r="A368" s="20">
        <v>4</v>
      </c>
      <c r="B368" s="21">
        <v>1</v>
      </c>
      <c r="C368" s="22" t="s">
        <v>20</v>
      </c>
      <c r="D368" s="5" t="s">
        <v>21</v>
      </c>
      <c r="E368" s="39" t="s">
        <v>205</v>
      </c>
      <c r="F368" s="40">
        <v>120</v>
      </c>
      <c r="G368" s="40">
        <v>13.05</v>
      </c>
      <c r="H368" s="40">
        <v>17.260000000000002</v>
      </c>
      <c r="I368" s="40">
        <v>15.54</v>
      </c>
      <c r="J368" s="40">
        <v>270.38</v>
      </c>
      <c r="K368" s="41" t="s">
        <v>206</v>
      </c>
      <c r="L368" s="40"/>
    </row>
    <row r="369" spans="1:12" ht="14.4" x14ac:dyDescent="0.3">
      <c r="A369" s="23"/>
      <c r="B369" s="15"/>
      <c r="C369" s="11"/>
      <c r="D369" s="6"/>
      <c r="E369" s="42" t="s">
        <v>79</v>
      </c>
      <c r="F369" s="43">
        <v>150</v>
      </c>
      <c r="G369" s="43">
        <v>5.85</v>
      </c>
      <c r="H369" s="43">
        <v>2.86</v>
      </c>
      <c r="I369" s="43">
        <v>37.4</v>
      </c>
      <c r="J369" s="43">
        <v>198.97</v>
      </c>
      <c r="K369" s="44" t="s">
        <v>207</v>
      </c>
      <c r="L369" s="43"/>
    </row>
    <row r="370" spans="1:12" ht="14.4" x14ac:dyDescent="0.3">
      <c r="A370" s="23"/>
      <c r="B370" s="15"/>
      <c r="C370" s="11"/>
      <c r="D370" s="7" t="s">
        <v>22</v>
      </c>
      <c r="E370" s="42" t="s">
        <v>47</v>
      </c>
      <c r="F370" s="43">
        <v>187</v>
      </c>
      <c r="G370" s="43">
        <v>0.05</v>
      </c>
      <c r="H370" s="43">
        <v>0.01</v>
      </c>
      <c r="I370" s="43">
        <v>9.17</v>
      </c>
      <c r="J370" s="43">
        <v>37.96</v>
      </c>
      <c r="K370" s="44" t="s">
        <v>48</v>
      </c>
      <c r="L370" s="43"/>
    </row>
    <row r="371" spans="1:12" ht="14.4" x14ac:dyDescent="0.3">
      <c r="A371" s="23"/>
      <c r="B371" s="15"/>
      <c r="C371" s="11"/>
      <c r="D371" s="7" t="s">
        <v>23</v>
      </c>
      <c r="E371" s="42" t="s">
        <v>49</v>
      </c>
      <c r="F371" s="43">
        <v>40</v>
      </c>
      <c r="G371" s="43">
        <v>3.04</v>
      </c>
      <c r="H371" s="43">
        <v>1.1200000000000001</v>
      </c>
      <c r="I371" s="43">
        <v>20.56</v>
      </c>
      <c r="J371" s="43">
        <v>104.48</v>
      </c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 t="s">
        <v>52</v>
      </c>
      <c r="E373" s="42" t="s">
        <v>83</v>
      </c>
      <c r="F373" s="43">
        <v>20</v>
      </c>
      <c r="G373" s="43">
        <v>0.22</v>
      </c>
      <c r="H373" s="43">
        <v>0.04</v>
      </c>
      <c r="I373" s="43">
        <v>0.76</v>
      </c>
      <c r="J373" s="43">
        <v>4.8</v>
      </c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517</v>
      </c>
      <c r="G378" s="19">
        <f>SUM(G368:G377)</f>
        <v>22.209999999999997</v>
      </c>
      <c r="H378" s="19">
        <f t="shared" ref="H378:I378" si="123">SUM(H368:H377)</f>
        <v>21.290000000000003</v>
      </c>
      <c r="I378" s="19">
        <f t="shared" si="123"/>
        <v>83.43</v>
      </c>
      <c r="J378" s="19">
        <f>SUM(J368:J377)</f>
        <v>616.58999999999992</v>
      </c>
      <c r="K378" s="25"/>
      <c r="L378" s="19">
        <f t="shared" ref="L378" si="124">SUM(L368:L377)</f>
        <v>0</v>
      </c>
    </row>
    <row r="379" spans="1:12" ht="26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42" t="s">
        <v>208</v>
      </c>
      <c r="F379" s="43">
        <v>60</v>
      </c>
      <c r="G379" s="43">
        <v>1.08</v>
      </c>
      <c r="H379" s="43">
        <v>3.16</v>
      </c>
      <c r="I379" s="43">
        <v>6.19</v>
      </c>
      <c r="J379" s="43">
        <v>57.89</v>
      </c>
      <c r="K379" s="44" t="s">
        <v>209</v>
      </c>
      <c r="L379" s="43"/>
    </row>
    <row r="380" spans="1:12" ht="14.4" x14ac:dyDescent="0.3">
      <c r="A380" s="23"/>
      <c r="B380" s="15"/>
      <c r="C380" s="11"/>
      <c r="D380" s="7" t="s">
        <v>27</v>
      </c>
      <c r="E380" s="42" t="s">
        <v>210</v>
      </c>
      <c r="F380" s="43">
        <v>200</v>
      </c>
      <c r="G380" s="43">
        <v>1.61</v>
      </c>
      <c r="H380" s="43">
        <v>3.13</v>
      </c>
      <c r="I380" s="43">
        <v>10.17</v>
      </c>
      <c r="J380" s="43">
        <v>76.08</v>
      </c>
      <c r="K380" s="44" t="s">
        <v>211</v>
      </c>
      <c r="L380" s="43"/>
    </row>
    <row r="381" spans="1:12" ht="14.4" x14ac:dyDescent="0.3">
      <c r="A381" s="23"/>
      <c r="B381" s="15"/>
      <c r="C381" s="11"/>
      <c r="D381" s="7" t="s">
        <v>28</v>
      </c>
      <c r="E381" s="42" t="s">
        <v>212</v>
      </c>
      <c r="F381" s="43">
        <v>90</v>
      </c>
      <c r="G381" s="43">
        <v>8.1199999999999992</v>
      </c>
      <c r="H381" s="43">
        <v>2.6</v>
      </c>
      <c r="I381" s="43">
        <v>7.38</v>
      </c>
      <c r="J381" s="43">
        <v>85.82</v>
      </c>
      <c r="K381" s="44" t="s">
        <v>213</v>
      </c>
      <c r="L381" s="43"/>
    </row>
    <row r="382" spans="1:12" ht="14.4" x14ac:dyDescent="0.3">
      <c r="A382" s="23"/>
      <c r="B382" s="15"/>
      <c r="C382" s="11"/>
      <c r="D382" s="7" t="s">
        <v>29</v>
      </c>
      <c r="E382" s="42" t="s">
        <v>59</v>
      </c>
      <c r="F382" s="43">
        <v>150</v>
      </c>
      <c r="G382" s="43">
        <v>2.98</v>
      </c>
      <c r="H382" s="43">
        <v>4.21</v>
      </c>
      <c r="I382" s="43">
        <v>24.03</v>
      </c>
      <c r="J382" s="43">
        <v>146.24</v>
      </c>
      <c r="K382" s="44" t="s">
        <v>60</v>
      </c>
      <c r="L382" s="43"/>
    </row>
    <row r="383" spans="1:12" ht="14.4" x14ac:dyDescent="0.3">
      <c r="A383" s="23"/>
      <c r="B383" s="15"/>
      <c r="C383" s="11"/>
      <c r="D383" s="7" t="s">
        <v>30</v>
      </c>
      <c r="E383" s="42" t="s">
        <v>61</v>
      </c>
      <c r="F383" s="43">
        <v>180</v>
      </c>
      <c r="G383" s="43">
        <v>0.7</v>
      </c>
      <c r="H383" s="43">
        <v>0.05</v>
      </c>
      <c r="I383" s="43">
        <v>23.1</v>
      </c>
      <c r="J383" s="43">
        <v>96.72</v>
      </c>
      <c r="K383" s="44" t="s">
        <v>62</v>
      </c>
      <c r="L383" s="43"/>
    </row>
    <row r="384" spans="1:12" ht="14.4" x14ac:dyDescent="0.3">
      <c r="A384" s="23"/>
      <c r="B384" s="15"/>
      <c r="C384" s="11"/>
      <c r="D384" s="7" t="s">
        <v>31</v>
      </c>
      <c r="E384" s="42" t="s">
        <v>63</v>
      </c>
      <c r="F384" s="43">
        <v>40</v>
      </c>
      <c r="G384" s="43">
        <v>3.16</v>
      </c>
      <c r="H384" s="43">
        <v>0.4</v>
      </c>
      <c r="I384" s="43">
        <v>19.32</v>
      </c>
      <c r="J384" s="43">
        <v>94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42" t="s">
        <v>64</v>
      </c>
      <c r="F385" s="43">
        <v>30</v>
      </c>
      <c r="G385" s="43">
        <v>1.98</v>
      </c>
      <c r="H385" s="43">
        <v>0.36</v>
      </c>
      <c r="I385" s="43">
        <v>10.26</v>
      </c>
      <c r="J385" s="43">
        <v>49.62</v>
      </c>
      <c r="K385" s="44"/>
      <c r="L385" s="43"/>
    </row>
    <row r="386" spans="1:12" ht="14.4" x14ac:dyDescent="0.3">
      <c r="A386" s="23"/>
      <c r="B386" s="15"/>
      <c r="C386" s="11"/>
      <c r="D386" s="7"/>
      <c r="E386" s="42" t="s">
        <v>76</v>
      </c>
      <c r="F386" s="43">
        <v>10</v>
      </c>
      <c r="G386" s="43">
        <v>0.26</v>
      </c>
      <c r="H386" s="43">
        <v>1.5</v>
      </c>
      <c r="I386" s="43">
        <v>0.36</v>
      </c>
      <c r="J386" s="43">
        <v>16.2</v>
      </c>
      <c r="K386" s="44"/>
      <c r="L386" s="43"/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760</v>
      </c>
      <c r="G391" s="19">
        <f t="shared" ref="G391:J391" si="125">SUM(G379:G390)</f>
        <v>19.89</v>
      </c>
      <c r="H391" s="19">
        <f t="shared" si="125"/>
        <v>15.410000000000002</v>
      </c>
      <c r="I391" s="19">
        <f t="shared" si="125"/>
        <v>100.81</v>
      </c>
      <c r="J391" s="19">
        <f t="shared" si="125"/>
        <v>622.57000000000005</v>
      </c>
      <c r="K391" s="25"/>
      <c r="L391" s="19">
        <f t="shared" ref="L391" si="126">SUM(L379:L390)</f>
        <v>0</v>
      </c>
    </row>
    <row r="392" spans="1:12" ht="15" thickBot="1" x14ac:dyDescent="0.3">
      <c r="A392" s="29">
        <f>A368</f>
        <v>4</v>
      </c>
      <c r="B392" s="30">
        <f>B368</f>
        <v>1</v>
      </c>
      <c r="C392" s="51" t="s">
        <v>4</v>
      </c>
      <c r="D392" s="52"/>
      <c r="E392" s="31"/>
      <c r="F392" s="32">
        <f>F378+F391</f>
        <v>1277</v>
      </c>
      <c r="G392" s="32">
        <f t="shared" ref="G392:J392" si="127">G378+G391</f>
        <v>42.099999999999994</v>
      </c>
      <c r="H392" s="32">
        <f t="shared" si="127"/>
        <v>36.700000000000003</v>
      </c>
      <c r="I392" s="32">
        <f t="shared" si="127"/>
        <v>184.24</v>
      </c>
      <c r="J392" s="32">
        <f t="shared" si="127"/>
        <v>1239.1599999999999</v>
      </c>
      <c r="K392" s="32"/>
      <c r="L392" s="32">
        <f t="shared" ref="L392" si="128">L378+L391</f>
        <v>0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39" t="s">
        <v>214</v>
      </c>
      <c r="F393" s="40">
        <v>200</v>
      </c>
      <c r="G393" s="40">
        <v>4.67</v>
      </c>
      <c r="H393" s="40">
        <v>3.51</v>
      </c>
      <c r="I393" s="40">
        <v>16.809999999999999</v>
      </c>
      <c r="J393" s="40">
        <v>118.22</v>
      </c>
      <c r="K393" s="41"/>
      <c r="L393" s="40"/>
    </row>
    <row r="394" spans="1:12" ht="14.4" x14ac:dyDescent="0.3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14"/>
      <c r="B395" s="15"/>
      <c r="C395" s="11"/>
      <c r="D395" s="7" t="s">
        <v>22</v>
      </c>
      <c r="E395" s="42" t="s">
        <v>67</v>
      </c>
      <c r="F395" s="43">
        <v>180</v>
      </c>
      <c r="G395" s="43">
        <v>3.59</v>
      </c>
      <c r="H395" s="43">
        <v>2.85</v>
      </c>
      <c r="I395" s="43">
        <v>15.71</v>
      </c>
      <c r="J395" s="43">
        <v>104.05</v>
      </c>
      <c r="K395" s="44" t="s">
        <v>68</v>
      </c>
      <c r="L395" s="43"/>
    </row>
    <row r="396" spans="1:12" ht="14.4" x14ac:dyDescent="0.3">
      <c r="A396" s="14"/>
      <c r="B396" s="15"/>
      <c r="C396" s="11"/>
      <c r="D396" s="7" t="s">
        <v>23</v>
      </c>
      <c r="E396" s="42" t="s">
        <v>49</v>
      </c>
      <c r="F396" s="43">
        <v>20</v>
      </c>
      <c r="G396" s="43">
        <v>1.52</v>
      </c>
      <c r="H396" s="43">
        <v>0.56000000000000005</v>
      </c>
      <c r="I396" s="43">
        <v>10.28</v>
      </c>
      <c r="J396" s="43">
        <v>52.24</v>
      </c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 t="s">
        <v>103</v>
      </c>
      <c r="F397" s="43">
        <v>150</v>
      </c>
      <c r="G397" s="43">
        <v>0.6</v>
      </c>
      <c r="H397" s="43">
        <v>0.6</v>
      </c>
      <c r="I397" s="43">
        <v>14.7</v>
      </c>
      <c r="J397" s="43">
        <v>70.5</v>
      </c>
      <c r="K397" s="44"/>
      <c r="L397" s="43"/>
    </row>
    <row r="398" spans="1:12" ht="14.4" x14ac:dyDescent="0.3">
      <c r="A398" s="14"/>
      <c r="B398" s="15"/>
      <c r="C398" s="11"/>
      <c r="D398" s="7"/>
      <c r="E398" s="42" t="s">
        <v>70</v>
      </c>
      <c r="F398" s="43">
        <v>15</v>
      </c>
      <c r="G398" s="43">
        <v>3.07</v>
      </c>
      <c r="H398" s="43">
        <v>3.45</v>
      </c>
      <c r="I398" s="43">
        <v>0.37</v>
      </c>
      <c r="J398" s="43">
        <v>45</v>
      </c>
      <c r="K398" s="44" t="s">
        <v>71</v>
      </c>
      <c r="L398" s="43"/>
    </row>
    <row r="399" spans="1:12" ht="14.4" x14ac:dyDescent="0.3">
      <c r="A399" s="14"/>
      <c r="B399" s="15"/>
      <c r="C399" s="11"/>
      <c r="D399" s="7"/>
      <c r="E399" s="42" t="s">
        <v>116</v>
      </c>
      <c r="F399" s="43">
        <v>50</v>
      </c>
      <c r="G399" s="43">
        <v>4.05</v>
      </c>
      <c r="H399" s="43">
        <v>4.1399999999999997</v>
      </c>
      <c r="I399" s="43">
        <v>26.04</v>
      </c>
      <c r="J399" s="43">
        <v>157.72999999999999</v>
      </c>
      <c r="K399" s="44" t="s">
        <v>117</v>
      </c>
      <c r="L399" s="43"/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615</v>
      </c>
      <c r="G403" s="19">
        <f t="shared" ref="G403:J403" si="129">SUM(G393:G402)</f>
        <v>17.5</v>
      </c>
      <c r="H403" s="19">
        <f t="shared" si="129"/>
        <v>15.11</v>
      </c>
      <c r="I403" s="19">
        <f t="shared" si="129"/>
        <v>83.91</v>
      </c>
      <c r="J403" s="19">
        <f t="shared" si="129"/>
        <v>547.74</v>
      </c>
      <c r="K403" s="25"/>
      <c r="L403" s="19">
        <f t="shared" ref="L403" si="130">SUM(L393:L402)</f>
        <v>0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42" t="s">
        <v>215</v>
      </c>
      <c r="F404" s="43">
        <v>60</v>
      </c>
      <c r="G404" s="43">
        <v>0.79</v>
      </c>
      <c r="H404" s="43">
        <v>0.34</v>
      </c>
      <c r="I404" s="43">
        <v>5.0599999999999996</v>
      </c>
      <c r="J404" s="43">
        <v>29.94</v>
      </c>
      <c r="K404" s="44" t="s">
        <v>216</v>
      </c>
      <c r="L404" s="43"/>
    </row>
    <row r="405" spans="1:12" ht="14.4" x14ac:dyDescent="0.3">
      <c r="A405" s="14"/>
      <c r="B405" s="15"/>
      <c r="C405" s="11"/>
      <c r="D405" s="7" t="s">
        <v>27</v>
      </c>
      <c r="E405" s="42" t="s">
        <v>217</v>
      </c>
      <c r="F405" s="43">
        <v>200</v>
      </c>
      <c r="G405" s="43">
        <v>3.62</v>
      </c>
      <c r="H405" s="43">
        <v>3.49</v>
      </c>
      <c r="I405" s="43">
        <v>16.7</v>
      </c>
      <c r="J405" s="43">
        <v>113.05</v>
      </c>
      <c r="K405" s="44" t="s">
        <v>218</v>
      </c>
      <c r="L405" s="43"/>
    </row>
    <row r="406" spans="1:12" ht="14.4" x14ac:dyDescent="0.3">
      <c r="A406" s="14"/>
      <c r="B406" s="15"/>
      <c r="C406" s="11"/>
      <c r="D406" s="7" t="s">
        <v>28</v>
      </c>
      <c r="E406" s="42" t="s">
        <v>219</v>
      </c>
      <c r="F406" s="43">
        <v>90</v>
      </c>
      <c r="G406" s="43">
        <v>12.75</v>
      </c>
      <c r="H406" s="43">
        <v>3.35</v>
      </c>
      <c r="I406" s="43">
        <v>2.46</v>
      </c>
      <c r="J406" s="43">
        <v>79.88</v>
      </c>
      <c r="K406" s="44" t="s">
        <v>220</v>
      </c>
      <c r="L406" s="43"/>
    </row>
    <row r="407" spans="1:12" ht="14.4" x14ac:dyDescent="0.3">
      <c r="A407" s="14"/>
      <c r="B407" s="15"/>
      <c r="C407" s="11"/>
      <c r="D407" s="7" t="s">
        <v>29</v>
      </c>
      <c r="E407" s="42" t="s">
        <v>95</v>
      </c>
      <c r="F407" s="43">
        <v>150</v>
      </c>
      <c r="G407" s="43">
        <v>8.49</v>
      </c>
      <c r="H407" s="43">
        <v>6.56</v>
      </c>
      <c r="I407" s="43">
        <v>38.340000000000003</v>
      </c>
      <c r="J407" s="43">
        <v>246.01</v>
      </c>
      <c r="K407" s="44" t="s">
        <v>96</v>
      </c>
      <c r="L407" s="43"/>
    </row>
    <row r="408" spans="1:12" ht="14.4" x14ac:dyDescent="0.3">
      <c r="A408" s="14"/>
      <c r="B408" s="15"/>
      <c r="C408" s="11"/>
      <c r="D408" s="7" t="s">
        <v>30</v>
      </c>
      <c r="E408" s="42" t="s">
        <v>81</v>
      </c>
      <c r="F408" s="43">
        <v>180</v>
      </c>
      <c r="G408" s="43">
        <v>0.19</v>
      </c>
      <c r="H408" s="43">
        <v>0.04</v>
      </c>
      <c r="I408" s="43">
        <v>22.3</v>
      </c>
      <c r="J408" s="43">
        <v>87.74</v>
      </c>
      <c r="K408" s="44" t="s">
        <v>82</v>
      </c>
      <c r="L408" s="43"/>
    </row>
    <row r="409" spans="1:12" ht="14.4" x14ac:dyDescent="0.3">
      <c r="A409" s="14"/>
      <c r="B409" s="15"/>
      <c r="C409" s="11"/>
      <c r="D409" s="7" t="s">
        <v>31</v>
      </c>
      <c r="E409" s="42" t="s">
        <v>63</v>
      </c>
      <c r="F409" s="43">
        <v>40</v>
      </c>
      <c r="G409" s="43">
        <v>3.16</v>
      </c>
      <c r="H409" s="43">
        <v>0.4</v>
      </c>
      <c r="I409" s="43">
        <v>19.32</v>
      </c>
      <c r="J409" s="43">
        <v>94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42" t="s">
        <v>64</v>
      </c>
      <c r="F410" s="43">
        <v>30</v>
      </c>
      <c r="G410" s="43">
        <v>1.98</v>
      </c>
      <c r="H410" s="43">
        <v>0.36</v>
      </c>
      <c r="I410" s="43">
        <v>10.26</v>
      </c>
      <c r="J410" s="43">
        <v>49.62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750</v>
      </c>
      <c r="G416" s="19">
        <f t="shared" ref="G416:J416" si="131">SUM(G404:G415)</f>
        <v>30.98</v>
      </c>
      <c r="H416" s="19">
        <f t="shared" si="131"/>
        <v>14.539999999999997</v>
      </c>
      <c r="I416" s="19">
        <f t="shared" si="131"/>
        <v>114.44000000000001</v>
      </c>
      <c r="J416" s="19">
        <f t="shared" si="131"/>
        <v>700.24</v>
      </c>
      <c r="K416" s="25"/>
      <c r="L416" s="19">
        <f t="shared" ref="L416" si="132">SUM(L404:L415)</f>
        <v>0</v>
      </c>
    </row>
    <row r="417" spans="1:12" ht="15" thickBot="1" x14ac:dyDescent="0.3">
      <c r="A417" s="33">
        <f>A393</f>
        <v>4</v>
      </c>
      <c r="B417" s="33">
        <f>B393</f>
        <v>2</v>
      </c>
      <c r="C417" s="51" t="s">
        <v>4</v>
      </c>
      <c r="D417" s="52"/>
      <c r="E417" s="31"/>
      <c r="F417" s="32">
        <f>F403+F416</f>
        <v>1365</v>
      </c>
      <c r="G417" s="32">
        <f t="shared" ref="G417:J417" si="133">G403+G416</f>
        <v>48.480000000000004</v>
      </c>
      <c r="H417" s="32">
        <f t="shared" si="133"/>
        <v>29.65</v>
      </c>
      <c r="I417" s="32">
        <f t="shared" si="133"/>
        <v>198.35000000000002</v>
      </c>
      <c r="J417" s="32">
        <f t="shared" si="133"/>
        <v>1247.98</v>
      </c>
      <c r="K417" s="32"/>
      <c r="L417" s="32">
        <f t="shared" ref="L417" si="134">L403+L416</f>
        <v>0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39" t="s">
        <v>221</v>
      </c>
      <c r="F418" s="40">
        <v>200</v>
      </c>
      <c r="G418" s="40">
        <v>21.64</v>
      </c>
      <c r="H418" s="40">
        <v>26.51</v>
      </c>
      <c r="I418" s="40">
        <v>37.61</v>
      </c>
      <c r="J418" s="40">
        <v>476.3</v>
      </c>
      <c r="K418" s="41" t="s">
        <v>109</v>
      </c>
      <c r="L418" s="40"/>
    </row>
    <row r="419" spans="1:12" ht="14.4" x14ac:dyDescent="0.3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42" t="s">
        <v>114</v>
      </c>
      <c r="F420" s="43">
        <v>180</v>
      </c>
      <c r="G420" s="43">
        <v>0.17</v>
      </c>
      <c r="H420" s="43">
        <v>7.0000000000000007E-2</v>
      </c>
      <c r="I420" s="43">
        <v>13.39</v>
      </c>
      <c r="J420" s="43">
        <v>58.09</v>
      </c>
      <c r="K420" s="44" t="s">
        <v>115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42" t="s">
        <v>49</v>
      </c>
      <c r="F421" s="43">
        <v>50</v>
      </c>
      <c r="G421" s="43">
        <v>3.8</v>
      </c>
      <c r="H421" s="43">
        <v>1.4</v>
      </c>
      <c r="I421" s="43">
        <v>25.7</v>
      </c>
      <c r="J421" s="43">
        <v>130.6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4.4" x14ac:dyDescent="0.3">
      <c r="A423" s="23"/>
      <c r="B423" s="15"/>
      <c r="C423" s="11"/>
      <c r="D423" s="7" t="s">
        <v>52</v>
      </c>
      <c r="E423" s="42" t="s">
        <v>50</v>
      </c>
      <c r="F423" s="43">
        <v>20</v>
      </c>
      <c r="G423" s="43">
        <v>0.14000000000000001</v>
      </c>
      <c r="H423" s="43">
        <v>0.02</v>
      </c>
      <c r="I423" s="43">
        <v>0.38</v>
      </c>
      <c r="J423" s="43">
        <v>2.4</v>
      </c>
      <c r="K423" s="44" t="s">
        <v>51</v>
      </c>
      <c r="L423" s="43"/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450</v>
      </c>
      <c r="G426" s="19">
        <f t="shared" ref="G426:J426" si="135">SUM(G418:G425)</f>
        <v>25.750000000000004</v>
      </c>
      <c r="H426" s="19">
        <f t="shared" si="135"/>
        <v>28</v>
      </c>
      <c r="I426" s="19">
        <f t="shared" si="135"/>
        <v>77.08</v>
      </c>
      <c r="J426" s="19">
        <f t="shared" si="135"/>
        <v>667.39</v>
      </c>
      <c r="K426" s="25"/>
      <c r="L426" s="19">
        <f t="shared" ref="L426" si="136">SUM(L418:L425)</f>
        <v>0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42" t="s">
        <v>72</v>
      </c>
      <c r="F427" s="43">
        <v>60</v>
      </c>
      <c r="G427" s="43">
        <v>1.05</v>
      </c>
      <c r="H427" s="43">
        <v>2.2200000000000002</v>
      </c>
      <c r="I427" s="43">
        <v>5.46</v>
      </c>
      <c r="J427" s="43">
        <v>46.99</v>
      </c>
      <c r="K427" s="44" t="s">
        <v>73</v>
      </c>
      <c r="L427" s="43"/>
    </row>
    <row r="428" spans="1:12" ht="14.4" x14ac:dyDescent="0.3">
      <c r="A428" s="23"/>
      <c r="B428" s="15"/>
      <c r="C428" s="11"/>
      <c r="D428" s="7" t="s">
        <v>27</v>
      </c>
      <c r="E428" s="42" t="s">
        <v>222</v>
      </c>
      <c r="F428" s="43">
        <v>200</v>
      </c>
      <c r="G428" s="43">
        <v>2.82</v>
      </c>
      <c r="H428" s="43">
        <v>4.38</v>
      </c>
      <c r="I428" s="43">
        <v>8.26</v>
      </c>
      <c r="J428" s="43">
        <v>84.25</v>
      </c>
      <c r="K428" s="44" t="s">
        <v>223</v>
      </c>
      <c r="L428" s="43"/>
    </row>
    <row r="429" spans="1:12" ht="14.4" x14ac:dyDescent="0.3">
      <c r="A429" s="23"/>
      <c r="B429" s="15"/>
      <c r="C429" s="11"/>
      <c r="D429" s="7" t="s">
        <v>28</v>
      </c>
      <c r="E429" s="42" t="s">
        <v>224</v>
      </c>
      <c r="F429" s="43">
        <v>200</v>
      </c>
      <c r="G429" s="43">
        <v>14.78</v>
      </c>
      <c r="H429" s="43">
        <v>22.27</v>
      </c>
      <c r="I429" s="43">
        <v>20.81</v>
      </c>
      <c r="J429" s="43">
        <v>343.63</v>
      </c>
      <c r="K429" s="44" t="s">
        <v>225</v>
      </c>
      <c r="L429" s="43"/>
    </row>
    <row r="430" spans="1:12" ht="14.4" x14ac:dyDescent="0.3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4.4" x14ac:dyDescent="0.3">
      <c r="A431" s="23"/>
      <c r="B431" s="15"/>
      <c r="C431" s="11"/>
      <c r="D431" s="7" t="s">
        <v>30</v>
      </c>
      <c r="E431" s="42" t="s">
        <v>97</v>
      </c>
      <c r="F431" s="43">
        <v>180</v>
      </c>
      <c r="G431" s="43">
        <v>0.4</v>
      </c>
      <c r="H431" s="43">
        <v>0.13</v>
      </c>
      <c r="I431" s="43">
        <v>17.97</v>
      </c>
      <c r="J431" s="43">
        <v>79.45</v>
      </c>
      <c r="K431" s="44" t="s">
        <v>98</v>
      </c>
      <c r="L431" s="43"/>
    </row>
    <row r="432" spans="1:12" ht="14.4" x14ac:dyDescent="0.3">
      <c r="A432" s="23"/>
      <c r="B432" s="15"/>
      <c r="C432" s="11"/>
      <c r="D432" s="7" t="s">
        <v>31</v>
      </c>
      <c r="E432" s="42" t="s">
        <v>63</v>
      </c>
      <c r="F432" s="43">
        <v>40</v>
      </c>
      <c r="G432" s="43">
        <v>3.16</v>
      </c>
      <c r="H432" s="43">
        <v>0.4</v>
      </c>
      <c r="I432" s="43">
        <v>19.32</v>
      </c>
      <c r="J432" s="43">
        <v>94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42" t="s">
        <v>64</v>
      </c>
      <c r="F433" s="43">
        <v>30</v>
      </c>
      <c r="G433" s="43">
        <v>1.98</v>
      </c>
      <c r="H433" s="43">
        <v>0.36</v>
      </c>
      <c r="I433" s="43">
        <v>10.26</v>
      </c>
      <c r="J433" s="43">
        <v>49.62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710</v>
      </c>
      <c r="G439" s="19">
        <f t="shared" ref="G439:J439" si="137">SUM(G427:G438)</f>
        <v>24.189999999999998</v>
      </c>
      <c r="H439" s="19">
        <f t="shared" si="137"/>
        <v>29.759999999999994</v>
      </c>
      <c r="I439" s="19">
        <f t="shared" si="137"/>
        <v>82.08</v>
      </c>
      <c r="J439" s="19">
        <f t="shared" si="137"/>
        <v>697.94</v>
      </c>
      <c r="K439" s="25"/>
      <c r="L439" s="19">
        <f t="shared" ref="L439" si="138">SUM(L427:L438)</f>
        <v>0</v>
      </c>
    </row>
    <row r="440" spans="1:12" ht="15" thickBot="1" x14ac:dyDescent="0.3">
      <c r="A440" s="29">
        <f>A418</f>
        <v>4</v>
      </c>
      <c r="B440" s="30">
        <f>B418</f>
        <v>3</v>
      </c>
      <c r="C440" s="51" t="s">
        <v>4</v>
      </c>
      <c r="D440" s="52"/>
      <c r="E440" s="31"/>
      <c r="F440" s="32">
        <f>F426+F439</f>
        <v>1160</v>
      </c>
      <c r="G440" s="32">
        <f t="shared" ref="G440:J440" si="139">G426+G439</f>
        <v>49.94</v>
      </c>
      <c r="H440" s="32">
        <f t="shared" si="139"/>
        <v>57.759999999999991</v>
      </c>
      <c r="I440" s="32">
        <f t="shared" si="139"/>
        <v>159.16</v>
      </c>
      <c r="J440" s="32">
        <f t="shared" si="139"/>
        <v>1365.33</v>
      </c>
      <c r="K440" s="32"/>
      <c r="L440" s="32">
        <f t="shared" ref="L440" si="140">L426+L439</f>
        <v>0</v>
      </c>
    </row>
    <row r="441" spans="1:12" ht="14.4" x14ac:dyDescent="0.3">
      <c r="A441" s="20">
        <v>4</v>
      </c>
      <c r="B441" s="21">
        <v>4</v>
      </c>
      <c r="C441" s="22" t="s">
        <v>20</v>
      </c>
      <c r="D441" s="5" t="s">
        <v>21</v>
      </c>
      <c r="E441" s="39" t="s">
        <v>226</v>
      </c>
      <c r="F441" s="40">
        <v>200</v>
      </c>
      <c r="G441" s="40">
        <v>10.1</v>
      </c>
      <c r="H441" s="40">
        <v>7.18</v>
      </c>
      <c r="I441" s="40">
        <v>61.91</v>
      </c>
      <c r="J441" s="40">
        <v>354.34</v>
      </c>
      <c r="K441" s="41" t="s">
        <v>227</v>
      </c>
      <c r="L441" s="40"/>
    </row>
    <row r="442" spans="1:12" ht="14.4" x14ac:dyDescent="0.3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4.4" x14ac:dyDescent="0.3">
      <c r="A443" s="23"/>
      <c r="B443" s="15"/>
      <c r="C443" s="11"/>
      <c r="D443" s="7" t="s">
        <v>22</v>
      </c>
      <c r="E443" s="42" t="s">
        <v>101</v>
      </c>
      <c r="F443" s="43">
        <v>180</v>
      </c>
      <c r="G443" s="43">
        <v>3.13</v>
      </c>
      <c r="H443" s="43">
        <v>2.7</v>
      </c>
      <c r="I443" s="43">
        <v>12.17</v>
      </c>
      <c r="J443" s="43">
        <v>86.25</v>
      </c>
      <c r="K443" s="44" t="s">
        <v>102</v>
      </c>
      <c r="L443" s="43"/>
    </row>
    <row r="444" spans="1:12" ht="14.4" x14ac:dyDescent="0.3">
      <c r="A444" s="23"/>
      <c r="B444" s="15"/>
      <c r="C444" s="11"/>
      <c r="D444" s="7" t="s">
        <v>23</v>
      </c>
      <c r="E444" s="42" t="s">
        <v>49</v>
      </c>
      <c r="F444" s="43">
        <v>40</v>
      </c>
      <c r="G444" s="43">
        <v>3.04</v>
      </c>
      <c r="H444" s="43">
        <v>1.1200000000000001</v>
      </c>
      <c r="I444" s="43">
        <v>20.56</v>
      </c>
      <c r="J444" s="43">
        <v>104.48</v>
      </c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42" t="s">
        <v>69</v>
      </c>
      <c r="F445" s="43">
        <v>200</v>
      </c>
      <c r="G445" s="43">
        <v>1.6</v>
      </c>
      <c r="H445" s="43">
        <v>0.4</v>
      </c>
      <c r="I445" s="43">
        <v>15</v>
      </c>
      <c r="J445" s="43">
        <v>76</v>
      </c>
      <c r="K445" s="44"/>
      <c r="L445" s="43"/>
    </row>
    <row r="446" spans="1:12" ht="14.4" x14ac:dyDescent="0.3">
      <c r="A446" s="23"/>
      <c r="B446" s="15"/>
      <c r="C446" s="11"/>
      <c r="D446" s="7"/>
      <c r="E446" s="42" t="s">
        <v>70</v>
      </c>
      <c r="F446" s="43">
        <v>15</v>
      </c>
      <c r="G446" s="43">
        <v>3.07</v>
      </c>
      <c r="H446" s="43">
        <v>3.45</v>
      </c>
      <c r="I446" s="43">
        <v>0.37</v>
      </c>
      <c r="J446" s="43">
        <v>45</v>
      </c>
      <c r="K446" s="44" t="s">
        <v>71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635</v>
      </c>
      <c r="G451" s="19">
        <f t="shared" ref="G451:J451" si="141">SUM(G441:G450)</f>
        <v>20.94</v>
      </c>
      <c r="H451" s="19">
        <f t="shared" si="141"/>
        <v>14.850000000000001</v>
      </c>
      <c r="I451" s="19">
        <f t="shared" si="141"/>
        <v>110.01</v>
      </c>
      <c r="J451" s="19">
        <f t="shared" si="141"/>
        <v>666.06999999999994</v>
      </c>
      <c r="K451" s="25"/>
      <c r="L451" s="19">
        <f t="shared" ref="L451" si="142">SUM(L441:L450)</f>
        <v>0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42" t="s">
        <v>153</v>
      </c>
      <c r="F452" s="43">
        <v>60</v>
      </c>
      <c r="G452" s="43">
        <v>0.57999999999999996</v>
      </c>
      <c r="H452" s="43">
        <v>3.11</v>
      </c>
      <c r="I452" s="43">
        <v>4.32</v>
      </c>
      <c r="J452" s="43">
        <v>49.01</v>
      </c>
      <c r="K452" s="44" t="s">
        <v>154</v>
      </c>
      <c r="L452" s="43"/>
    </row>
    <row r="453" spans="1:12" ht="14.4" x14ac:dyDescent="0.3">
      <c r="A453" s="23"/>
      <c r="B453" s="15"/>
      <c r="C453" s="11"/>
      <c r="D453" s="7" t="s">
        <v>27</v>
      </c>
      <c r="E453" s="42" t="s">
        <v>106</v>
      </c>
      <c r="F453" s="43">
        <v>200</v>
      </c>
      <c r="G453" s="43">
        <v>1.57</v>
      </c>
      <c r="H453" s="43">
        <v>3.12</v>
      </c>
      <c r="I453" s="43">
        <v>5.82</v>
      </c>
      <c r="J453" s="43">
        <v>58.47</v>
      </c>
      <c r="K453" s="44" t="s">
        <v>107</v>
      </c>
      <c r="L453" s="43"/>
    </row>
    <row r="454" spans="1:12" ht="14.4" x14ac:dyDescent="0.3">
      <c r="A454" s="23"/>
      <c r="B454" s="15"/>
      <c r="C454" s="11"/>
      <c r="D454" s="7" t="s">
        <v>28</v>
      </c>
      <c r="E454" s="42" t="s">
        <v>228</v>
      </c>
      <c r="F454" s="43">
        <v>90</v>
      </c>
      <c r="G454" s="43">
        <v>17.239999999999998</v>
      </c>
      <c r="H454" s="43">
        <v>13.64</v>
      </c>
      <c r="I454" s="43">
        <v>11.57</v>
      </c>
      <c r="J454" s="43">
        <v>238.96</v>
      </c>
      <c r="K454" s="44" t="s">
        <v>229</v>
      </c>
      <c r="L454" s="43"/>
    </row>
    <row r="455" spans="1:12" ht="14.4" x14ac:dyDescent="0.3">
      <c r="A455" s="23"/>
      <c r="B455" s="15"/>
      <c r="C455" s="11"/>
      <c r="D455" s="7" t="s">
        <v>29</v>
      </c>
      <c r="E455" s="42" t="s">
        <v>79</v>
      </c>
      <c r="F455" s="43">
        <v>150</v>
      </c>
      <c r="G455" s="43">
        <v>5.85</v>
      </c>
      <c r="H455" s="43">
        <v>2.86</v>
      </c>
      <c r="I455" s="43">
        <v>37.4</v>
      </c>
      <c r="J455" s="43">
        <v>198.97</v>
      </c>
      <c r="K455" s="44" t="s">
        <v>207</v>
      </c>
      <c r="L455" s="43"/>
    </row>
    <row r="456" spans="1:12" ht="14.4" x14ac:dyDescent="0.3">
      <c r="A456" s="23"/>
      <c r="B456" s="15"/>
      <c r="C456" s="11"/>
      <c r="D456" s="7" t="s">
        <v>30</v>
      </c>
      <c r="E456" s="42" t="s">
        <v>159</v>
      </c>
      <c r="F456" s="43">
        <v>180</v>
      </c>
      <c r="G456" s="43">
        <v>0.06</v>
      </c>
      <c r="H456" s="43">
        <v>0.06</v>
      </c>
      <c r="I456" s="43">
        <v>15.34</v>
      </c>
      <c r="J456" s="43">
        <v>62.44</v>
      </c>
      <c r="K456" s="44" t="s">
        <v>160</v>
      </c>
      <c r="L456" s="43"/>
    </row>
    <row r="457" spans="1:12" ht="14.4" x14ac:dyDescent="0.3">
      <c r="A457" s="23"/>
      <c r="B457" s="15"/>
      <c r="C457" s="11"/>
      <c r="D457" s="7" t="s">
        <v>31</v>
      </c>
      <c r="E457" s="42" t="s">
        <v>63</v>
      </c>
      <c r="F457" s="43">
        <v>40</v>
      </c>
      <c r="G457" s="43">
        <v>3.16</v>
      </c>
      <c r="H457" s="43">
        <v>0.4</v>
      </c>
      <c r="I457" s="43">
        <v>19.32</v>
      </c>
      <c r="J457" s="43">
        <v>94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42" t="s">
        <v>64</v>
      </c>
      <c r="F458" s="43">
        <v>30</v>
      </c>
      <c r="G458" s="43">
        <v>1.98</v>
      </c>
      <c r="H458" s="43">
        <v>0.36</v>
      </c>
      <c r="I458" s="43">
        <v>10.26</v>
      </c>
      <c r="J458" s="43">
        <v>49.62</v>
      </c>
      <c r="K458" s="44"/>
      <c r="L458" s="43"/>
    </row>
    <row r="459" spans="1:12" ht="14.4" x14ac:dyDescent="0.3">
      <c r="A459" s="23"/>
      <c r="B459" s="15"/>
      <c r="C459" s="11"/>
      <c r="D459" s="7"/>
      <c r="E459" s="42" t="s">
        <v>76</v>
      </c>
      <c r="F459" s="43">
        <v>10</v>
      </c>
      <c r="G459" s="43">
        <v>0.26</v>
      </c>
      <c r="H459" s="43">
        <v>1.5</v>
      </c>
      <c r="I459" s="43">
        <v>0.36</v>
      </c>
      <c r="J459" s="43">
        <v>16.2</v>
      </c>
      <c r="K459" s="44"/>
      <c r="L459" s="43"/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760</v>
      </c>
      <c r="G464" s="19">
        <f t="shared" ref="G464:J464" si="143">SUM(G452:G463)</f>
        <v>30.699999999999996</v>
      </c>
      <c r="H464" s="19">
        <f t="shared" si="143"/>
        <v>25.049999999999997</v>
      </c>
      <c r="I464" s="19">
        <f t="shared" si="143"/>
        <v>104.39000000000001</v>
      </c>
      <c r="J464" s="19">
        <f t="shared" si="143"/>
        <v>767.67</v>
      </c>
      <c r="K464" s="25"/>
      <c r="L464" s="19">
        <f t="shared" ref="L464" si="144">SUM(L452:L463)</f>
        <v>0</v>
      </c>
    </row>
    <row r="465" spans="1:12" ht="15" thickBot="1" x14ac:dyDescent="0.3">
      <c r="A465" s="29">
        <f>A441</f>
        <v>4</v>
      </c>
      <c r="B465" s="30">
        <f>B441</f>
        <v>4</v>
      </c>
      <c r="C465" s="51" t="s">
        <v>4</v>
      </c>
      <c r="D465" s="52"/>
      <c r="E465" s="31"/>
      <c r="F465" s="32">
        <f>F451+F464</f>
        <v>1395</v>
      </c>
      <c r="G465" s="32">
        <f t="shared" ref="G465:J465" si="145">G451+G464</f>
        <v>51.64</v>
      </c>
      <c r="H465" s="32">
        <f t="shared" si="145"/>
        <v>39.9</v>
      </c>
      <c r="I465" s="32">
        <f t="shared" si="145"/>
        <v>214.40000000000003</v>
      </c>
      <c r="J465" s="32">
        <f t="shared" si="145"/>
        <v>1433.7399999999998</v>
      </c>
      <c r="K465" s="32"/>
      <c r="L465" s="32">
        <f t="shared" ref="L465" si="146">L451+L464</f>
        <v>0</v>
      </c>
    </row>
    <row r="466" spans="1:12" ht="14.4" x14ac:dyDescent="0.3">
      <c r="A466" s="20">
        <v>4</v>
      </c>
      <c r="B466" s="21">
        <v>5</v>
      </c>
      <c r="C466" s="22" t="s">
        <v>20</v>
      </c>
      <c r="D466" s="5" t="s">
        <v>21</v>
      </c>
      <c r="E466" s="39" t="s">
        <v>230</v>
      </c>
      <c r="F466" s="40">
        <v>120</v>
      </c>
      <c r="G466" s="40">
        <v>12.74</v>
      </c>
      <c r="H466" s="40">
        <v>8.61</v>
      </c>
      <c r="I466" s="40">
        <v>16.59</v>
      </c>
      <c r="J466" s="40">
        <v>195.79</v>
      </c>
      <c r="K466" s="41" t="s">
        <v>231</v>
      </c>
      <c r="L466" s="40"/>
    </row>
    <row r="467" spans="1:12" ht="14.4" x14ac:dyDescent="0.3">
      <c r="A467" s="23"/>
      <c r="B467" s="15"/>
      <c r="C467" s="11"/>
      <c r="D467" s="6"/>
      <c r="E467" s="42" t="s">
        <v>126</v>
      </c>
      <c r="F467" s="43">
        <v>150</v>
      </c>
      <c r="G467" s="43">
        <v>3.28</v>
      </c>
      <c r="H467" s="43">
        <v>3.99</v>
      </c>
      <c r="I467" s="43">
        <v>22.18</v>
      </c>
      <c r="J467" s="43">
        <v>138.19</v>
      </c>
      <c r="K467" s="44" t="s">
        <v>127</v>
      </c>
      <c r="L467" s="43"/>
    </row>
    <row r="468" spans="1:12" ht="14.4" x14ac:dyDescent="0.3">
      <c r="A468" s="23"/>
      <c r="B468" s="15"/>
      <c r="C468" s="11"/>
      <c r="D468" s="7" t="s">
        <v>22</v>
      </c>
      <c r="E468" s="42" t="s">
        <v>47</v>
      </c>
      <c r="F468" s="43">
        <v>187</v>
      </c>
      <c r="G468" s="43">
        <v>0.05</v>
      </c>
      <c r="H468" s="43">
        <v>0.01</v>
      </c>
      <c r="I468" s="43">
        <v>9.17</v>
      </c>
      <c r="J468" s="43">
        <v>37.96</v>
      </c>
      <c r="K468" s="44" t="s">
        <v>48</v>
      </c>
      <c r="L468" s="43"/>
    </row>
    <row r="469" spans="1:12" ht="14.4" x14ac:dyDescent="0.3">
      <c r="A469" s="23"/>
      <c r="B469" s="15"/>
      <c r="C469" s="11"/>
      <c r="D469" s="7" t="s">
        <v>23</v>
      </c>
      <c r="E469" s="42" t="s">
        <v>49</v>
      </c>
      <c r="F469" s="43">
        <v>40</v>
      </c>
      <c r="G469" s="43">
        <v>3.04</v>
      </c>
      <c r="H469" s="43">
        <v>1.1200000000000001</v>
      </c>
      <c r="I469" s="43">
        <v>20.56</v>
      </c>
      <c r="J469" s="43">
        <v>104.48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4.4" x14ac:dyDescent="0.3">
      <c r="A471" s="23"/>
      <c r="B471" s="15"/>
      <c r="C471" s="11"/>
      <c r="D471" s="7" t="s">
        <v>52</v>
      </c>
      <c r="E471" s="42" t="s">
        <v>50</v>
      </c>
      <c r="F471" s="43">
        <v>20</v>
      </c>
      <c r="G471" s="43">
        <v>0.14000000000000001</v>
      </c>
      <c r="H471" s="43">
        <v>0.02</v>
      </c>
      <c r="I471" s="43">
        <v>0.38</v>
      </c>
      <c r="J471" s="43">
        <v>2.4</v>
      </c>
      <c r="K471" s="44" t="s">
        <v>51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517</v>
      </c>
      <c r="G475" s="19">
        <f t="shared" ref="G475:J475" si="147">SUM(G466:G474)</f>
        <v>19.25</v>
      </c>
      <c r="H475" s="19">
        <f t="shared" si="147"/>
        <v>13.75</v>
      </c>
      <c r="I475" s="19">
        <f t="shared" si="147"/>
        <v>68.88</v>
      </c>
      <c r="J475" s="19">
        <f t="shared" si="147"/>
        <v>478.82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42" t="s">
        <v>232</v>
      </c>
      <c r="F476" s="43">
        <v>60</v>
      </c>
      <c r="G476" s="43">
        <v>0.42</v>
      </c>
      <c r="H476" s="43">
        <v>0.06</v>
      </c>
      <c r="I476" s="43">
        <v>1.1399999999999999</v>
      </c>
      <c r="J476" s="43">
        <v>6.6</v>
      </c>
      <c r="K476" s="44" t="s">
        <v>51</v>
      </c>
      <c r="L476" s="43"/>
    </row>
    <row r="477" spans="1:12" ht="14.4" x14ac:dyDescent="0.3">
      <c r="A477" s="23"/>
      <c r="B477" s="15"/>
      <c r="C477" s="11"/>
      <c r="D477" s="7" t="s">
        <v>27</v>
      </c>
      <c r="E477" s="42" t="s">
        <v>122</v>
      </c>
      <c r="F477" s="43">
        <v>200</v>
      </c>
      <c r="G477" s="43">
        <v>3.11</v>
      </c>
      <c r="H477" s="43">
        <v>4.42</v>
      </c>
      <c r="I477" s="43">
        <v>11.94</v>
      </c>
      <c r="J477" s="43">
        <v>100.69</v>
      </c>
      <c r="K477" s="44" t="s">
        <v>123</v>
      </c>
      <c r="L477" s="43"/>
    </row>
    <row r="478" spans="1:12" ht="14.4" x14ac:dyDescent="0.3">
      <c r="A478" s="23"/>
      <c r="B478" s="15"/>
      <c r="C478" s="11"/>
      <c r="D478" s="7" t="s">
        <v>28</v>
      </c>
      <c r="E478" s="42" t="s">
        <v>233</v>
      </c>
      <c r="F478" s="43">
        <v>90</v>
      </c>
      <c r="G478" s="43">
        <v>15.72</v>
      </c>
      <c r="H478" s="43">
        <v>18.190000000000001</v>
      </c>
      <c r="I478" s="43">
        <v>5.6</v>
      </c>
      <c r="J478" s="43">
        <v>249.23</v>
      </c>
      <c r="K478" s="44" t="s">
        <v>234</v>
      </c>
      <c r="L478" s="43"/>
    </row>
    <row r="479" spans="1:12" ht="14.4" x14ac:dyDescent="0.3">
      <c r="A479" s="23"/>
      <c r="B479" s="15"/>
      <c r="C479" s="11"/>
      <c r="D479" s="7" t="s">
        <v>29</v>
      </c>
      <c r="E479" s="42" t="s">
        <v>45</v>
      </c>
      <c r="F479" s="43">
        <v>150</v>
      </c>
      <c r="G479" s="43">
        <v>3.81</v>
      </c>
      <c r="H479" s="43">
        <v>3.08</v>
      </c>
      <c r="I479" s="43">
        <v>40.01</v>
      </c>
      <c r="J479" s="43">
        <v>202.95</v>
      </c>
      <c r="K479" s="44" t="s">
        <v>46</v>
      </c>
      <c r="L479" s="43"/>
    </row>
    <row r="480" spans="1:12" ht="14.4" x14ac:dyDescent="0.3">
      <c r="A480" s="23"/>
      <c r="B480" s="15"/>
      <c r="C480" s="11"/>
      <c r="D480" s="7" t="s">
        <v>30</v>
      </c>
      <c r="E480" s="42" t="s">
        <v>128</v>
      </c>
      <c r="F480" s="43">
        <v>180</v>
      </c>
      <c r="G480" s="43">
        <v>0.9</v>
      </c>
      <c r="H480" s="43">
        <v>0.18</v>
      </c>
      <c r="I480" s="43">
        <v>18.18</v>
      </c>
      <c r="J480" s="43">
        <v>82.8</v>
      </c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42" t="s">
        <v>63</v>
      </c>
      <c r="F481" s="43">
        <v>40</v>
      </c>
      <c r="G481" s="43">
        <v>3.16</v>
      </c>
      <c r="H481" s="43">
        <v>0.4</v>
      </c>
      <c r="I481" s="43">
        <v>19.32</v>
      </c>
      <c r="J481" s="43">
        <v>94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42" t="s">
        <v>64</v>
      </c>
      <c r="F482" s="43">
        <v>30</v>
      </c>
      <c r="G482" s="43">
        <v>1.98</v>
      </c>
      <c r="H482" s="43">
        <v>0.36</v>
      </c>
      <c r="I482" s="43">
        <v>10.26</v>
      </c>
      <c r="J482" s="43">
        <v>49.62</v>
      </c>
      <c r="K482" s="44"/>
      <c r="L482" s="43"/>
    </row>
    <row r="483" spans="1:12" ht="14.4" x14ac:dyDescent="0.3">
      <c r="A483" s="23"/>
      <c r="B483" s="15"/>
      <c r="C483" s="11"/>
      <c r="D483" s="7" t="s">
        <v>24</v>
      </c>
      <c r="E483" s="42" t="s">
        <v>103</v>
      </c>
      <c r="F483" s="43">
        <v>200</v>
      </c>
      <c r="G483" s="43">
        <v>0.8</v>
      </c>
      <c r="H483" s="43">
        <v>0.8</v>
      </c>
      <c r="I483" s="43">
        <v>19.600000000000001</v>
      </c>
      <c r="J483" s="43">
        <v>89</v>
      </c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950</v>
      </c>
      <c r="G488" s="19">
        <f>SUM(G476:G487)</f>
        <v>29.9</v>
      </c>
      <c r="H488" s="19">
        <f t="shared" ref="H488:J488" si="149">SUM(H476:H487)</f>
        <v>27.49</v>
      </c>
      <c r="I488" s="19">
        <f t="shared" si="149"/>
        <v>126.05000000000001</v>
      </c>
      <c r="J488" s="19">
        <f t="shared" si="149"/>
        <v>874.89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51" t="s">
        <v>4</v>
      </c>
      <c r="D489" s="52"/>
      <c r="E489" s="31"/>
      <c r="F489" s="32">
        <f>F475+F488</f>
        <v>1467</v>
      </c>
      <c r="G489" s="32">
        <f t="shared" ref="G489:J489" si="151">G475+G488</f>
        <v>49.15</v>
      </c>
      <c r="H489" s="32">
        <f t="shared" si="151"/>
        <v>41.239999999999995</v>
      </c>
      <c r="I489" s="32">
        <f t="shared" si="151"/>
        <v>194.93</v>
      </c>
      <c r="J489" s="32">
        <f t="shared" si="151"/>
        <v>1353.71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56" t="s">
        <v>5</v>
      </c>
      <c r="D490" s="56"/>
      <c r="E490" s="5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1289.3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51.926250000000003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43.829250000000002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179.86375000000001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1324.5055</v>
      </c>
      <c r="K490" s="34" t="s">
        <v>39</v>
      </c>
      <c r="L490" s="34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Филатов</cp:lastModifiedBy>
  <dcterms:created xsi:type="dcterms:W3CDTF">2022-05-16T14:23:56Z</dcterms:created>
  <dcterms:modified xsi:type="dcterms:W3CDTF">2025-01-16T14:49:36Z</dcterms:modified>
</cp:coreProperties>
</file>